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านบัญชี\AI_BUDGET\งานบัญชี\swu-apit\การเงิน\2567\เสนอวาระการประชุมคณะกรรมการคณะฯ\วาระการประชุมคณะกรรมการประจำคณะฯ\มี.ค. 67\"/>
    </mc:Choice>
  </mc:AlternateContent>
  <bookViews>
    <workbookView xWindow="0" yWindow="0" windowWidth="28800" windowHeight="12330"/>
  </bookViews>
  <sheets>
    <sheet name="รายงานเงินบริจาค" sheetId="1" r:id="rId1"/>
  </sheets>
  <definedNames>
    <definedName name="_xlnm.Print_Area" localSheetId="0">รายงานเงินบริจาค!$A$1:$G$19</definedName>
  </definedNames>
  <calcPr calcId="162913"/>
</workbook>
</file>

<file path=xl/calcChain.xml><?xml version="1.0" encoding="utf-8"?>
<calcChain xmlns="http://schemas.openxmlformats.org/spreadsheetml/2006/main">
  <c r="E19" i="1" l="1"/>
  <c r="G5" i="1" l="1"/>
  <c r="G11" i="1" l="1"/>
  <c r="G10" i="1"/>
  <c r="C16" i="1" l="1"/>
  <c r="G13" i="1"/>
  <c r="F9" i="1" l="1"/>
  <c r="D9" i="1"/>
  <c r="E9" i="1"/>
  <c r="G14" i="1"/>
  <c r="G15" i="1"/>
  <c r="G9" i="1" l="1"/>
  <c r="G17" i="1"/>
  <c r="G18" i="1"/>
  <c r="D16" i="1"/>
  <c r="E16" i="1"/>
  <c r="F16" i="1"/>
  <c r="G16" i="1" l="1"/>
  <c r="C9" i="1" l="1"/>
  <c r="C6" i="1"/>
  <c r="C4" i="1" l="1"/>
  <c r="C19" i="1" s="1"/>
  <c r="G7" i="1" l="1"/>
  <c r="F6" i="1"/>
  <c r="D6" i="1"/>
  <c r="G6" i="1" l="1"/>
  <c r="G12" i="1"/>
  <c r="G8" i="1"/>
  <c r="F4" i="1"/>
  <c r="F19" i="1" s="1"/>
  <c r="D4" i="1" l="1"/>
  <c r="D19" i="1" s="1"/>
  <c r="G4" i="1" l="1"/>
  <c r="I9" i="1" l="1"/>
  <c r="J10" i="1" s="1"/>
  <c r="G19" i="1"/>
</calcChain>
</file>

<file path=xl/comments1.xml><?xml version="1.0" encoding="utf-8"?>
<comments xmlns="http://schemas.openxmlformats.org/spreadsheetml/2006/main">
  <authors>
    <author>hp</author>
    <author>swu63com01</author>
  </authors>
  <commentList>
    <comment ref="F13" authorId="0" shapeId="0">
      <text>
        <r>
          <rPr>
            <b/>
            <sz val="9"/>
            <color indexed="81"/>
            <rFont val="Tahoma"/>
            <charset val="222"/>
          </rPr>
          <t>hp:</t>
        </r>
        <r>
          <rPr>
            <sz val="9"/>
            <color indexed="81"/>
            <rFont val="Tahoma"/>
            <charset val="222"/>
          </rPr>
          <t xml:space="preserve">
=1250+125(นำส่ง มหาวิทยาลัย 5%)
</t>
        </r>
      </text>
    </comment>
    <comment ref="F15" authorId="1" shapeId="0">
      <text>
        <r>
          <rPr>
            <b/>
            <sz val="9"/>
            <color indexed="81"/>
            <rFont val="Tahoma"/>
            <charset val="222"/>
          </rPr>
          <t>swu63com01:</t>
        </r>
        <r>
          <rPr>
            <sz val="9"/>
            <color indexed="81"/>
            <rFont val="Tahoma"/>
            <charset val="222"/>
          </rPr>
          <t xml:space="preserve">
=17,550+1,250(นำส่งมหาวิทยาลัย5%)
</t>
        </r>
      </text>
    </comment>
  </commentList>
</comments>
</file>

<file path=xl/sharedStrings.xml><?xml version="1.0" encoding="utf-8"?>
<sst xmlns="http://schemas.openxmlformats.org/spreadsheetml/2006/main" count="25" uniqueCount="25">
  <si>
    <t>รายรับ</t>
  </si>
  <si>
    <t>ภาระผูกพัน</t>
  </si>
  <si>
    <t>รายจ่าย</t>
  </si>
  <si>
    <t>คงเหลือ</t>
  </si>
  <si>
    <t>ทุนการศึกษา</t>
  </si>
  <si>
    <t>เงินบริจาค</t>
  </si>
  <si>
    <t>โครงการบริการวิชาการ</t>
  </si>
  <si>
    <t>อื่นๆ</t>
  </si>
  <si>
    <t>รายการ</t>
  </si>
  <si>
    <t>ลำดับ</t>
  </si>
  <si>
    <t>รายงานเงินรายได้จากการบริจาครอการรับรู้</t>
  </si>
  <si>
    <t>1.1 เงินบริจาคเพื่อเป็นทุนการศึกษาของนิสิต</t>
  </si>
  <si>
    <t>2.2 ทุนสนับสนุนกิจกรรมของนิสิต</t>
  </si>
  <si>
    <t>- สนับสนุนการดำเนินงานและจัดกิจกรรม</t>
  </si>
  <si>
    <t>3.4 การให้บริการตรวจสอบและวิเคราะห์คุณภาพ</t>
  </si>
  <si>
    <t>3.1 การให้บริการแปรรูปผลิตภัณฑ์</t>
  </si>
  <si>
    <t>3.2 การพัฒนาผลิตภัณฑ์และการทดสอบผลิตภัณฑ์โดยผู้บริโภค</t>
  </si>
  <si>
    <t>3.3 การให้คำปรึกษาในการพัฒนาผลิตภัณฑ์</t>
  </si>
  <si>
    <t>(1)+(2)+(3)+(4)</t>
  </si>
  <si>
    <t>2.1 เงินบริจาคเพื่อเป็นเงินสนับสนุนกิจกรรมคณะฯ</t>
  </si>
  <si>
    <t>4.1 โครงการกีฬาเปิดกระป๋อง ครั้งที่ 25</t>
  </si>
  <si>
    <t xml:space="preserve">คงเหลือยกมา </t>
  </si>
  <si>
    <t>4.2 เงินสนับสนุนการดำเนินกิจกรรมสรรหา คัดกรองและบ่มเพาะผู้ประกอบการ (TED FUND)</t>
  </si>
  <si>
    <t>3.5 Design Thinking for New Gen Staff</t>
  </si>
  <si>
    <t>งบประมาณเงินรายได้ ประจำปี พ.ศ. 2567 ณ วันที่ 22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</si>
</sst>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FF0000"/>
      <name val="TH Sarabun Ne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21" fillId="0" borderId="0" xfId="0" applyFont="1"/>
    <xf numFmtId="0" fontId="21" fillId="34" borderId="10" xfId="0" applyFont="1" applyFill="1" applyBorder="1" applyAlignment="1">
      <alignment horizontal="center" vertical="center" wrapText="1"/>
    </xf>
    <xf numFmtId="43" fontId="21" fillId="34" borderId="10" xfId="28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/>
    <xf numFmtId="43" fontId="21" fillId="33" borderId="10" xfId="28" applyFont="1" applyFill="1" applyBorder="1"/>
    <xf numFmtId="43" fontId="21" fillId="0" borderId="0" xfId="28" applyFont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/>
    <xf numFmtId="43" fontId="21" fillId="0" borderId="10" xfId="28" applyFont="1" applyBorder="1"/>
    <xf numFmtId="43" fontId="21" fillId="0" borderId="0" xfId="0" applyNumberFormat="1" applyFont="1"/>
    <xf numFmtId="3" fontId="21" fillId="0" borderId="0" xfId="0" applyNumberFormat="1" applyFont="1"/>
    <xf numFmtId="4" fontId="21" fillId="0" borderId="0" xfId="0" applyNumberFormat="1" applyFont="1"/>
    <xf numFmtId="43" fontId="21" fillId="35" borderId="0" xfId="0" applyNumberFormat="1" applyFont="1" applyFill="1"/>
    <xf numFmtId="0" fontId="21" fillId="0" borderId="10" xfId="0" quotePrefix="1" applyFont="1" applyBorder="1"/>
    <xf numFmtId="43" fontId="21" fillId="0" borderId="10" xfId="28" applyFont="1" applyBorder="1" applyAlignment="1">
      <alignment horizontal="center" vertical="center"/>
    </xf>
    <xf numFmtId="17" fontId="21" fillId="0" borderId="0" xfId="0" applyNumberFormat="1" applyFont="1"/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43" fontId="21" fillId="0" borderId="10" xfId="28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43" fontId="20" fillId="34" borderId="10" xfId="28" applyFont="1" applyFill="1" applyBorder="1"/>
    <xf numFmtId="0" fontId="20" fillId="0" borderId="0" xfId="0" applyFont="1"/>
    <xf numFmtId="43" fontId="20" fillId="0" borderId="0" xfId="0" applyNumberFormat="1" applyFont="1"/>
    <xf numFmtId="0" fontId="22" fillId="0" borderId="0" xfId="0" applyFont="1"/>
    <xf numFmtId="43" fontId="22" fillId="0" borderId="0" xfId="28" applyFont="1"/>
    <xf numFmtId="43" fontId="22" fillId="0" borderId="0" xfId="0" applyNumberFormat="1" applyFont="1"/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M10" sqref="M10"/>
    </sheetView>
  </sheetViews>
  <sheetFormatPr defaultColWidth="9.140625" defaultRowHeight="24"/>
  <cols>
    <col min="1" max="1" width="7.140625" style="1" customWidth="1"/>
    <col min="2" max="2" width="53.28515625" style="1" customWidth="1"/>
    <col min="3" max="3" width="15.28515625" style="8" customWidth="1"/>
    <col min="4" max="4" width="16.42578125" style="8" customWidth="1"/>
    <col min="5" max="5" width="12" style="8" customWidth="1"/>
    <col min="6" max="6" width="13.28515625" style="8" customWidth="1"/>
    <col min="7" max="7" width="14.85546875" style="8" customWidth="1"/>
    <col min="8" max="8" width="9.140625" style="1"/>
    <col min="9" max="9" width="13.7109375" style="1" customWidth="1"/>
    <col min="10" max="10" width="12.42578125" style="1" bestFit="1" customWidth="1"/>
    <col min="11" max="11" width="9.140625" style="1"/>
    <col min="12" max="12" width="16" style="1" bestFit="1" customWidth="1"/>
    <col min="13" max="13" width="10.140625" style="1" bestFit="1" customWidth="1"/>
    <col min="14" max="16384" width="9.140625" style="1"/>
  </cols>
  <sheetData>
    <row r="1" spans="1:13">
      <c r="A1" s="31" t="s">
        <v>10</v>
      </c>
      <c r="B1" s="31"/>
      <c r="C1" s="31"/>
      <c r="D1" s="31"/>
      <c r="E1" s="31"/>
      <c r="F1" s="31"/>
      <c r="G1" s="31"/>
    </row>
    <row r="2" spans="1:13">
      <c r="A2" s="32" t="s">
        <v>24</v>
      </c>
      <c r="B2" s="32"/>
      <c r="C2" s="32"/>
      <c r="D2" s="32"/>
      <c r="E2" s="32"/>
      <c r="F2" s="32"/>
      <c r="G2" s="32"/>
    </row>
    <row r="3" spans="1:13" s="4" customFormat="1">
      <c r="A3" s="2" t="s">
        <v>9</v>
      </c>
      <c r="B3" s="2" t="s">
        <v>8</v>
      </c>
      <c r="C3" s="3" t="s">
        <v>21</v>
      </c>
      <c r="D3" s="3" t="s">
        <v>0</v>
      </c>
      <c r="E3" s="3" t="s">
        <v>1</v>
      </c>
      <c r="F3" s="3" t="s">
        <v>2</v>
      </c>
      <c r="G3" s="3" t="s">
        <v>3</v>
      </c>
    </row>
    <row r="4" spans="1:13">
      <c r="A4" s="5">
        <v>1</v>
      </c>
      <c r="B4" s="6" t="s">
        <v>4</v>
      </c>
      <c r="C4" s="7">
        <f>SUM(C5)</f>
        <v>479320</v>
      </c>
      <c r="D4" s="7">
        <f>SUM(D5)</f>
        <v>0</v>
      </c>
      <c r="E4" s="7">
        <v>0</v>
      </c>
      <c r="F4" s="7">
        <f>SUM(F5)</f>
        <v>0</v>
      </c>
      <c r="G4" s="7">
        <f>SUM(C4)+D4-E4-F4</f>
        <v>479320</v>
      </c>
      <c r="L4" s="8"/>
    </row>
    <row r="5" spans="1:13">
      <c r="A5" s="9"/>
      <c r="B5" s="10" t="s">
        <v>11</v>
      </c>
      <c r="C5" s="11">
        <v>479320</v>
      </c>
      <c r="D5" s="11">
        <v>0</v>
      </c>
      <c r="E5" s="11">
        <v>0</v>
      </c>
      <c r="F5" s="11">
        <v>0</v>
      </c>
      <c r="G5" s="11">
        <f>SUM(C5)+D5-E5-F5</f>
        <v>479320</v>
      </c>
      <c r="J5" s="8"/>
      <c r="L5" s="8"/>
    </row>
    <row r="6" spans="1:13">
      <c r="A6" s="5">
        <v>2</v>
      </c>
      <c r="B6" s="6" t="s">
        <v>5</v>
      </c>
      <c r="C6" s="7">
        <f>SUM(C7:C8)</f>
        <v>356734.88</v>
      </c>
      <c r="D6" s="7">
        <f>SUM(D7:D8)</f>
        <v>32500</v>
      </c>
      <c r="E6" s="7">
        <v>0</v>
      </c>
      <c r="F6" s="7">
        <f>SUM(F7)</f>
        <v>12000</v>
      </c>
      <c r="G6" s="7">
        <f>SUM(C6)+D6-E6-F6</f>
        <v>377234.88</v>
      </c>
      <c r="J6" s="8"/>
      <c r="L6" s="12"/>
    </row>
    <row r="7" spans="1:13">
      <c r="A7" s="9"/>
      <c r="B7" s="10" t="s">
        <v>19</v>
      </c>
      <c r="C7" s="11">
        <v>349719.88</v>
      </c>
      <c r="D7" s="11">
        <v>32500</v>
      </c>
      <c r="E7" s="11">
        <v>0</v>
      </c>
      <c r="F7" s="11">
        <v>12000</v>
      </c>
      <c r="G7" s="11">
        <f>SUM(C7)+D7-E7-F7</f>
        <v>370219.88</v>
      </c>
      <c r="J7" s="8"/>
    </row>
    <row r="8" spans="1:13">
      <c r="A8" s="9"/>
      <c r="B8" s="10" t="s">
        <v>12</v>
      </c>
      <c r="C8" s="11">
        <v>7015</v>
      </c>
      <c r="D8" s="11">
        <v>0</v>
      </c>
      <c r="E8" s="11">
        <v>0</v>
      </c>
      <c r="F8" s="11">
        <v>0</v>
      </c>
      <c r="G8" s="11">
        <f t="shared" ref="G8" si="0">SUM(C8)+D8-E8-F8</f>
        <v>7015</v>
      </c>
      <c r="J8" s="13"/>
      <c r="L8" s="14"/>
    </row>
    <row r="9" spans="1:13">
      <c r="A9" s="5">
        <v>3</v>
      </c>
      <c r="B9" s="6" t="s">
        <v>6</v>
      </c>
      <c r="C9" s="7">
        <f>SUM(C10:C15)</f>
        <v>509025.12</v>
      </c>
      <c r="D9" s="7">
        <f t="shared" ref="D9:F9" si="1">SUM(D10:D15)</f>
        <v>0</v>
      </c>
      <c r="E9" s="7">
        <f t="shared" si="1"/>
        <v>0</v>
      </c>
      <c r="F9" s="7">
        <f t="shared" si="1"/>
        <v>0</v>
      </c>
      <c r="G9" s="7">
        <f>SUM(G10:G15)</f>
        <v>509025.12</v>
      </c>
      <c r="I9" s="15">
        <f>SUM(G4)+G6</f>
        <v>856554.88</v>
      </c>
      <c r="J9" s="1">
        <v>881643.11</v>
      </c>
      <c r="L9" s="8"/>
    </row>
    <row r="10" spans="1:13">
      <c r="A10" s="9"/>
      <c r="B10" s="16" t="s">
        <v>13</v>
      </c>
      <c r="C10" s="11">
        <v>509025.12</v>
      </c>
      <c r="D10" s="17">
        <v>0</v>
      </c>
      <c r="E10" s="11">
        <v>0</v>
      </c>
      <c r="F10" s="11">
        <v>0</v>
      </c>
      <c r="G10" s="11">
        <f>SUM(C10)+D10-E10-F10</f>
        <v>509025.12</v>
      </c>
      <c r="I10" s="18"/>
      <c r="J10" s="12">
        <f>SUM(J9)-I9</f>
        <v>25088.229999999981</v>
      </c>
      <c r="L10" s="8"/>
    </row>
    <row r="11" spans="1:13">
      <c r="A11" s="9"/>
      <c r="B11" s="10" t="s">
        <v>15</v>
      </c>
      <c r="C11" s="17">
        <v>0</v>
      </c>
      <c r="D11" s="17">
        <v>0</v>
      </c>
      <c r="E11" s="11">
        <v>0</v>
      </c>
      <c r="F11" s="11">
        <v>0</v>
      </c>
      <c r="G11" s="11">
        <f>SUM(C11)+D11-E11-F11</f>
        <v>0</v>
      </c>
      <c r="I11" s="18"/>
      <c r="L11" s="8"/>
    </row>
    <row r="12" spans="1:13">
      <c r="A12" s="9"/>
      <c r="B12" s="10" t="s">
        <v>16</v>
      </c>
      <c r="C12" s="17">
        <v>0</v>
      </c>
      <c r="D12" s="17">
        <v>0</v>
      </c>
      <c r="E12" s="11">
        <v>0</v>
      </c>
      <c r="F12" s="11">
        <v>0</v>
      </c>
      <c r="G12" s="11">
        <f t="shared" ref="G12:G15" si="2">SUM(C12)+D12-E12-F12</f>
        <v>0</v>
      </c>
      <c r="L12" s="8"/>
    </row>
    <row r="13" spans="1:13">
      <c r="A13" s="9"/>
      <c r="B13" s="10" t="s">
        <v>17</v>
      </c>
      <c r="C13" s="17">
        <v>0</v>
      </c>
      <c r="D13" s="17">
        <v>0</v>
      </c>
      <c r="E13" s="11">
        <v>0</v>
      </c>
      <c r="F13" s="11">
        <v>0</v>
      </c>
      <c r="G13" s="11">
        <f>SUM(C13)+D13-E13-F13</f>
        <v>0</v>
      </c>
    </row>
    <row r="14" spans="1:13">
      <c r="A14" s="9"/>
      <c r="B14" s="10" t="s">
        <v>14</v>
      </c>
      <c r="C14" s="11">
        <v>0</v>
      </c>
      <c r="D14" s="11">
        <v>0</v>
      </c>
      <c r="E14" s="11">
        <v>0</v>
      </c>
      <c r="F14" s="11">
        <v>0</v>
      </c>
      <c r="G14" s="11">
        <f t="shared" si="2"/>
        <v>0</v>
      </c>
      <c r="M14" s="8"/>
    </row>
    <row r="15" spans="1:13">
      <c r="A15" s="9"/>
      <c r="B15" s="10" t="s">
        <v>23</v>
      </c>
      <c r="C15" s="11">
        <v>0</v>
      </c>
      <c r="D15" s="11">
        <v>0</v>
      </c>
      <c r="E15" s="11"/>
      <c r="F15" s="11">
        <v>0</v>
      </c>
      <c r="G15" s="11">
        <f t="shared" si="2"/>
        <v>0</v>
      </c>
      <c r="M15" s="8"/>
    </row>
    <row r="16" spans="1:13">
      <c r="A16" s="5">
        <v>4</v>
      </c>
      <c r="B16" s="6" t="s">
        <v>7</v>
      </c>
      <c r="C16" s="7">
        <f>SUM(C17:C18)</f>
        <v>80</v>
      </c>
      <c r="D16" s="7">
        <f t="shared" ref="D16:G16" si="3">SUM(D17:D18)</f>
        <v>0</v>
      </c>
      <c r="E16" s="7">
        <f t="shared" si="3"/>
        <v>0</v>
      </c>
      <c r="F16" s="7">
        <f t="shared" si="3"/>
        <v>0</v>
      </c>
      <c r="G16" s="7">
        <f t="shared" si="3"/>
        <v>80</v>
      </c>
      <c r="M16" s="8"/>
    </row>
    <row r="17" spans="1:12">
      <c r="A17" s="9"/>
      <c r="B17" s="10" t="s">
        <v>20</v>
      </c>
      <c r="C17" s="11">
        <v>80</v>
      </c>
      <c r="D17" s="11">
        <v>0</v>
      </c>
      <c r="E17" s="11">
        <v>0</v>
      </c>
      <c r="F17" s="11">
        <v>0</v>
      </c>
      <c r="G17" s="11">
        <f>SUM(C17)+D17-E17-F17</f>
        <v>80</v>
      </c>
    </row>
    <row r="18" spans="1:12" s="22" customFormat="1" ht="48">
      <c r="A18" s="19"/>
      <c r="B18" s="20" t="s">
        <v>22</v>
      </c>
      <c r="C18" s="21">
        <v>0</v>
      </c>
      <c r="D18" s="21">
        <v>0</v>
      </c>
      <c r="E18" s="21">
        <v>0</v>
      </c>
      <c r="F18" s="21">
        <v>0</v>
      </c>
      <c r="G18" s="21">
        <f>SUM(C18)+D18-E18-F18</f>
        <v>0</v>
      </c>
    </row>
    <row r="19" spans="1:12" s="26" customFormat="1">
      <c r="A19" s="23"/>
      <c r="B19" s="24" t="s">
        <v>18</v>
      </c>
      <c r="C19" s="25">
        <f>SUM(C4)+C6+C9+C16</f>
        <v>1345160</v>
      </c>
      <c r="D19" s="25">
        <f t="shared" ref="D19:F19" si="4">SUM(D4)+D6+D9+D16</f>
        <v>32500</v>
      </c>
      <c r="E19" s="25">
        <f>SUM(E4)+E6+E9+E16</f>
        <v>0</v>
      </c>
      <c r="F19" s="25">
        <f t="shared" si="4"/>
        <v>12000</v>
      </c>
      <c r="G19" s="25">
        <f>SUM(G4)+G6+G9+G16</f>
        <v>1365660</v>
      </c>
      <c r="L19" s="27"/>
    </row>
    <row r="20" spans="1:12" s="28" customFormat="1">
      <c r="C20" s="29"/>
      <c r="D20" s="29"/>
      <c r="E20" s="29"/>
      <c r="F20" s="29"/>
      <c r="G20" s="29"/>
      <c r="I20" s="30"/>
    </row>
  </sheetData>
  <mergeCells count="2">
    <mergeCell ref="A1:G1"/>
    <mergeCell ref="A2:G2"/>
  </mergeCells>
  <printOptions horizontalCentered="1"/>
  <pageMargins left="0.39370078740157483" right="0.19685039370078741" top="0.73496062992125988" bottom="0.27559055118110237" header="0.31496062992125984" footer="0.31496062992125984"/>
  <pageSetup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รายงานเงินบริจาค</vt:lpstr>
      <vt:lpstr>รายงานเงินบริจาค!Print_Area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swu63com01</dc:creator>
  <cp:lastModifiedBy>swu63com01</cp:lastModifiedBy>
  <cp:lastPrinted>2023-10-05T08:47:18Z</cp:lastPrinted>
  <dcterms:created xsi:type="dcterms:W3CDTF">2020-02-21T03:55:54Z</dcterms:created>
  <dcterms:modified xsi:type="dcterms:W3CDTF">2024-03-22T03:52:49Z</dcterms:modified>
</cp:coreProperties>
</file>