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110" windowHeight="837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'Format'!$A$14:$O$41</definedName>
    <definedName name="Header">'Header'!$A$2:$AD$17</definedName>
    <definedName name="RawData">'RawData'!$A$1:$AD$15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รหัสแผนงาน ผลผลิต/โครงการ</t>
        </r>
      </text>
    </comment>
    <comment ref="B4" authorId="0">
      <text>
        <r>
          <rPr>
            <b/>
            <sz val="9"/>
            <rFont val="Tahoma"/>
            <family val="2"/>
          </rPr>
          <t>ชื่อแผนงาน ผลผลิต/โครงการ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E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F4" authorId="0">
      <text>
        <r>
          <rPr>
            <b/>
            <sz val="9"/>
            <rFont val="Tahoma"/>
            <family val="2"/>
          </rPr>
          <t>โอนงบประมาณ (เพิ่ม)</t>
        </r>
      </text>
    </comment>
    <comment ref="G4" authorId="0">
      <text>
        <r>
          <rPr>
            <b/>
            <sz val="9"/>
            <rFont val="Tahoma"/>
            <family val="2"/>
          </rPr>
          <t>โอนงบประมาณ (ลด)</t>
        </r>
      </text>
    </comment>
    <comment ref="H4" authorId="0">
      <text>
        <r>
          <rPr>
            <b/>
            <sz val="9"/>
            <rFont val="Tahoma"/>
            <family val="2"/>
          </rPr>
          <t>เงินงบประมาณคงเหลือหลังโอน</t>
        </r>
      </text>
    </comment>
    <comment ref="I4" authorId="0">
      <text>
        <r>
          <rPr>
            <b/>
            <sz val="9"/>
            <rFont val="Tahoma"/>
            <family val="2"/>
          </rPr>
          <t>ใบขอซื้อ/จ้าง</t>
        </r>
      </text>
    </comment>
    <comment ref="J4" authorId="0">
      <text>
        <r>
          <rPr>
            <b/>
            <sz val="9"/>
            <rFont val="Tahoma"/>
            <family val="2"/>
          </rPr>
          <t>ใบสั่งซื้อ/จ้าง</t>
        </r>
      </text>
    </comment>
    <comment ref="K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L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M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N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O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2.xml><?xml version="1.0" encoding="utf-8"?>
<comments xmlns="http://schemas.openxmlformats.org/spreadsheetml/2006/main">
  <authors>
    <author>swu63com01</author>
  </authors>
  <commentList>
    <comment ref="A1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1" authorId="0">
      <text>
        <r>
          <rPr>
            <b/>
            <sz val="9"/>
            <rFont val="Tahoma"/>
            <family val="2"/>
          </rPr>
          <t>ชื่อแหล่งเงิน</t>
        </r>
      </text>
    </comment>
    <comment ref="C1" authorId="0">
      <text>
        <r>
          <rPr>
            <b/>
            <sz val="9"/>
            <rFont val="Tahoma"/>
            <family val="2"/>
          </rPr>
          <t>รหัสส่วนงาน</t>
        </r>
      </text>
    </comment>
    <comment ref="D1" authorId="0">
      <text>
        <r>
          <rPr>
            <b/>
            <sz val="9"/>
            <rFont val="Tahoma"/>
            <family val="2"/>
          </rPr>
          <t>ชื่อส่วนงาน</t>
        </r>
      </text>
    </comment>
    <comment ref="E1" authorId="0">
      <text>
        <r>
          <rPr>
            <b/>
            <sz val="9"/>
            <rFont val="Tahoma"/>
            <family val="2"/>
          </rPr>
          <t>รหัสแผนงาน ผลผลิต/โครงการ</t>
        </r>
      </text>
    </comment>
    <comment ref="F1" authorId="0">
      <text>
        <r>
          <rPr>
            <b/>
            <sz val="9"/>
            <rFont val="Tahoma"/>
            <family val="2"/>
          </rPr>
          <t>ชื่อแผนงาน ผลผลิต/โครงการ</t>
        </r>
      </text>
    </comment>
    <comment ref="G1" authorId="0">
      <text>
        <r>
          <rPr>
            <b/>
            <sz val="9"/>
            <rFont val="Tahoma"/>
            <family val="2"/>
          </rPr>
          <t>รหัสภาระผูกพัน</t>
        </r>
      </text>
    </comment>
    <comment ref="H1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I1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J1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K1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L1" authorId="0">
      <text>
        <r>
          <rPr>
            <b/>
            <sz val="9"/>
            <rFont val="Tahoma"/>
            <family val="2"/>
          </rPr>
          <t>เพิ่มงบประมาณ</t>
        </r>
      </text>
    </comment>
    <comment ref="M1" authorId="0">
      <text>
        <r>
          <rPr>
            <b/>
            <sz val="9"/>
            <rFont val="Tahoma"/>
            <family val="2"/>
          </rPr>
          <t>ลดงบประมาณ</t>
        </r>
      </text>
    </comment>
    <comment ref="N1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O1" authorId="0">
      <text>
        <r>
          <rPr>
            <b/>
            <sz val="9"/>
            <rFont val="Tahoma"/>
            <family val="2"/>
          </rPr>
          <t>ยอดยกมา (กันเหลื่อมปี)</t>
        </r>
      </text>
    </comment>
    <comment ref="P1" authorId="0">
      <text>
        <r>
          <rPr>
            <b/>
            <sz val="9"/>
            <rFont val="Tahoma"/>
            <family val="2"/>
          </rPr>
          <t>ยอดยกไป (กันเหลื่อมปี)</t>
        </r>
      </text>
    </comment>
    <comment ref="Q1" authorId="0">
      <text>
        <r>
          <rPr>
            <b/>
            <sz val="9"/>
            <rFont val="Tahoma"/>
            <family val="2"/>
          </rPr>
          <t>โอนงบประมาณ (เพิ่ม)</t>
        </r>
      </text>
    </comment>
    <comment ref="R1" authorId="0">
      <text>
        <r>
          <rPr>
            <b/>
            <sz val="9"/>
            <rFont val="Tahoma"/>
            <family val="2"/>
          </rPr>
          <t>โอนงบประมาณ (ลด)</t>
        </r>
      </text>
    </comment>
    <comment ref="S1" authorId="0">
      <text>
        <r>
          <rPr>
            <b/>
            <sz val="9"/>
            <rFont val="Tahoma"/>
            <family val="2"/>
          </rPr>
          <t>เงินงบประมาณคงเหลือหลังโอน</t>
        </r>
      </text>
    </comment>
    <comment ref="T1" authorId="0">
      <text>
        <r>
          <rPr>
            <b/>
            <sz val="9"/>
            <rFont val="Tahoma"/>
            <family val="2"/>
          </rPr>
          <t>สำรองเงิน</t>
        </r>
      </text>
    </comment>
    <comment ref="U1" authorId="0">
      <text>
        <r>
          <rPr>
            <b/>
            <sz val="9"/>
            <rFont val="Tahoma"/>
            <family val="2"/>
          </rPr>
          <t>ใบขอซื้อ/จ้าง</t>
        </r>
      </text>
    </comment>
    <comment ref="V1" authorId="0">
      <text>
        <r>
          <rPr>
            <b/>
            <sz val="9"/>
            <rFont val="Tahoma"/>
            <family val="2"/>
          </rPr>
          <t>ใบสั่งซื้อ/จ้าง</t>
        </r>
      </text>
    </comment>
    <comment ref="W1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X1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Y1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Z1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AA1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AB1" authorId="0">
      <text>
        <r>
          <rPr>
            <b/>
            <sz val="9"/>
            <rFont val="Tahoma"/>
            <family val="2"/>
          </rPr>
          <t>ผลผลิต/โครงการ</t>
        </r>
      </text>
    </comment>
    <comment ref="AC1" authorId="0">
      <text>
        <r>
          <rPr>
            <b/>
            <sz val="9"/>
            <rFont val="Tahoma"/>
            <family val="2"/>
          </rPr>
          <t>แผนงาน</t>
        </r>
      </text>
    </comment>
    <comment ref="AD1" authorId="0">
      <text>
        <r>
          <rPr>
            <b/>
            <sz val="9"/>
            <rFont val="Tahoma"/>
            <family val="2"/>
          </rPr>
          <t>กิจกรรม</t>
        </r>
      </text>
    </comment>
  </commentList>
</comments>
</file>

<file path=xl/sharedStrings.xml><?xml version="1.0" encoding="utf-8"?>
<sst xmlns="http://schemas.openxmlformats.org/spreadsheetml/2006/main" count="1219" uniqueCount="150">
  <si>
    <t>รหัสแหล่งเงิน</t>
  </si>
  <si>
    <t>ชื่อแหล่งเงิน</t>
  </si>
  <si>
    <t>รหัสส่วนงาน</t>
  </si>
  <si>
    <t>ชื่อส่วนงาน</t>
  </si>
  <si>
    <t>รหัสแผนงาน ผลผลิต/โครงการ</t>
  </si>
  <si>
    <t>ชื่อแผนงาน ผลผลิต/โครงการ</t>
  </si>
  <si>
    <t>รหัสภาระผูกพัน</t>
  </si>
  <si>
    <t>ชื่อภาระผูกพัน</t>
  </si>
  <si>
    <t>งบรายจ่าย</t>
  </si>
  <si>
    <t>หมวดรายจ่าย</t>
  </si>
  <si>
    <t>งบประมาณที่ได้รับจัดสรร</t>
  </si>
  <si>
    <t>เพิ่มงบประมาณ</t>
  </si>
  <si>
    <t>ลดงบประมาณ</t>
  </si>
  <si>
    <t>งบประมาณที่ได้รับจัดสรรทั้งสิ้น</t>
  </si>
  <si>
    <t>ยอดยกมา (กันเหลื่อมปี)</t>
  </si>
  <si>
    <t>ยอดยกไป (กันเหลื่อมปี)</t>
  </si>
  <si>
    <t>โอนงบประมาณ (เพิ่ม)</t>
  </si>
  <si>
    <t>โอนงบประมาณ (ลด)</t>
  </si>
  <si>
    <t>เงินงบประมาณคงเหลือหลังโอน</t>
  </si>
  <si>
    <t>สำรองเงิน</t>
  </si>
  <si>
    <t>ใบขอซื้อ/จ้าง</t>
  </si>
  <si>
    <t>ใบสั่งซื้อ/จ้าง</t>
  </si>
  <si>
    <t>ตั้งหนี้</t>
  </si>
  <si>
    <t>รวมใช้ไป</t>
  </si>
  <si>
    <t>งบคงเหลือ</t>
  </si>
  <si>
    <t>อนุมัติจ่าย</t>
  </si>
  <si>
    <t>งบคงเหลือ (งปม. - อนุมัติจ่าย)</t>
  </si>
  <si>
    <t>ผลผลิต/โครงการ</t>
  </si>
  <si>
    <t>แผนงาน</t>
  </si>
  <si>
    <t>กิจกรรม</t>
  </si>
  <si>
    <t/>
  </si>
  <si>
    <t>1214000000</t>
  </si>
  <si>
    <t>2100000001</t>
  </si>
  <si>
    <t>งบประมาณรายจ่ายจากเงินรายได้มหาวิทยาลัย</t>
  </si>
  <si>
    <t>คณะเทคโนฯ เกษตร</t>
  </si>
  <si>
    <t>66230101R000000</t>
  </si>
  <si>
    <t>วิจัยองค์ความรู้พื้นฐาน</t>
  </si>
  <si>
    <t>งบเงินอุดหนุน</t>
  </si>
  <si>
    <t>เงินอุดหนุน</t>
  </si>
  <si>
    <t>โครงการการวิจัยและนวัตกรรมเพื่อการสร้างองค</t>
  </si>
  <si>
    <t>แผนงานยุทธศาสตร์การวิจัยและพัฒนานวัตกรรม</t>
  </si>
  <si>
    <t>การวิจัยและนวัตกรรมเพื่อความเป็นเลิศทางวิช</t>
  </si>
  <si>
    <t>67230101R000000</t>
  </si>
  <si>
    <t>67210201R000000</t>
  </si>
  <si>
    <t>ผู้สำเร็จฯด้านวิทย์เทคโน</t>
  </si>
  <si>
    <t>งบลงทุน</t>
  </si>
  <si>
    <t>ค่าครุภัณฑ์</t>
  </si>
  <si>
    <t>ผลผลิตผู้สำเร็จการศึกษาด้านวิทยาศาสตร์และเ</t>
  </si>
  <si>
    <t>แผนงานยุทธศาสตร์พัฒนาศักยภาพคนตลอดช่วงชีวิ</t>
  </si>
  <si>
    <t>จัดการเรียนการสอนด้านวิทยาศาสตร์และเทคโนโล</t>
  </si>
  <si>
    <t>67210501R000000</t>
  </si>
  <si>
    <t>ผลงานทำนุบำรุงฯ</t>
  </si>
  <si>
    <t>ผลผลิตผลงานทำนุบำรุงศิลปวัฒนธรรม</t>
  </si>
  <si>
    <t>สืบสานและอนุรักษ์ศิลปวัฒนธรรม</t>
  </si>
  <si>
    <t>งบดำเนินงาน</t>
  </si>
  <si>
    <t>ตอบแทน</t>
  </si>
  <si>
    <t>ใช้สอย</t>
  </si>
  <si>
    <t>วัสดุ</t>
  </si>
  <si>
    <t>ค่าสาธารณูปโภค</t>
  </si>
  <si>
    <t>งบบุคลากร</t>
  </si>
  <si>
    <t>งบกลาง</t>
  </si>
  <si>
    <t>67210101R000000</t>
  </si>
  <si>
    <t>ผู้สำเร็จฯด้านสังคมศาสตร์</t>
  </si>
  <si>
    <t>ผลผลิตผู้สำเร็จการศึกษาด้านสังคมศาสตร์</t>
  </si>
  <si>
    <t>จัดการเรียนการสอนด้านสังคมศาสตร์</t>
  </si>
  <si>
    <t>67210401R000000</t>
  </si>
  <si>
    <t>บริการวิชาการแก่ชุมชน</t>
  </si>
  <si>
    <t>ผลผลิตผลงานการให้บริการวิชาการ</t>
  </si>
  <si>
    <t>จัดให้มีการดำเนินการเพื่อให้บริการวิชาการแ</t>
  </si>
  <si>
    <t>งบรายจ่ายอื่น</t>
  </si>
  <si>
    <t>รายจ่ายอื่น</t>
  </si>
  <si>
    <t>Sum of งบประมาณที่ได้รับจัดสรร</t>
  </si>
  <si>
    <t>Total</t>
  </si>
  <si>
    <t>Data</t>
  </si>
  <si>
    <t>Sum of เพิ่มงบประมาณ</t>
  </si>
  <si>
    <t>1214000000 Sum of งบประมาณที่ได้รับจัดสรร</t>
  </si>
  <si>
    <t>1214000000 Sum of เพิ่มงบประมาณ</t>
  </si>
  <si>
    <t>Total Sum of งบประมาณที่ได้รับจัดสรร</t>
  </si>
  <si>
    <t>Total Sum of เพิ่มงบประมาณ</t>
  </si>
  <si>
    <t>Sum of ลดงบประมาณ</t>
  </si>
  <si>
    <t>1214000000 Sum of ลดงบประมาณ</t>
  </si>
  <si>
    <t>Total Sum of ลดงบประมาณ</t>
  </si>
  <si>
    <t>Sum of งบประมาณที่ได้รับจัดสรรทั้งสิ้น</t>
  </si>
  <si>
    <t>1214000000 Sum of งบประมาณที่ได้รับจัดสรรทั้งสิ้น</t>
  </si>
  <si>
    <t>Total Sum of งบประมาณที่ได้รับจัดสรรทั้งสิ้น</t>
  </si>
  <si>
    <t>Sum of ยอดยกมา (กันเหลื่อมปี)</t>
  </si>
  <si>
    <t>1214000000 Sum of ยอดยกมา (กันเหลื่อมปี)</t>
  </si>
  <si>
    <t>Total Sum of ยอดยกมา (กันเหลื่อมปี)</t>
  </si>
  <si>
    <t>Sum of ยอดยกไป (กันเหลื่อมปี)</t>
  </si>
  <si>
    <t>1214000000 Sum of ยอดยกไป (กันเหลื่อมปี)</t>
  </si>
  <si>
    <t>Total Sum of ยอดยกไป (กันเหลื่อมปี)</t>
  </si>
  <si>
    <t>Sum of โอนงบประมาณ (เพิ่ม)</t>
  </si>
  <si>
    <t>1214000000 Sum of โอนงบประมาณ (เพิ่ม)</t>
  </si>
  <si>
    <t>Total Sum of โอนงบประมาณ (เพิ่ม)</t>
  </si>
  <si>
    <t>Sum of โอนงบประมาณ (ลด)</t>
  </si>
  <si>
    <t>1214000000 Sum of โอนงบประมาณ (ลด)</t>
  </si>
  <si>
    <t>Total Sum of โอนงบประมาณ (ลด)</t>
  </si>
  <si>
    <t>Sum of เงินงบประมาณคงเหลือหลังโอน</t>
  </si>
  <si>
    <t>1214000000 Sum of เงินงบประมาณคงเหลือหลังโอน</t>
  </si>
  <si>
    <t>Total Sum of เงินงบประมาณคงเหลือหลังโอน</t>
  </si>
  <si>
    <t>Sum of สำรองเงิน</t>
  </si>
  <si>
    <t>1214000000 Sum of สำรองเงิน</t>
  </si>
  <si>
    <t>Total Sum of สำรองเงิน</t>
  </si>
  <si>
    <t>Sum of ใบขอซื้อ/จ้าง</t>
  </si>
  <si>
    <t>1214000000 Sum of ใบขอซื้อ/จ้าง</t>
  </si>
  <si>
    <t>Total Sum of ใบขอซื้อ/จ้าง</t>
  </si>
  <si>
    <t>Sum of ใบสั่งซื้อ/จ้าง</t>
  </si>
  <si>
    <t>1214000000 Sum of ใบสั่งซื้อ/จ้าง</t>
  </si>
  <si>
    <t>Total Sum of ใบสั่งซื้อ/จ้าง</t>
  </si>
  <si>
    <t>Sum of ตั้งหนี้</t>
  </si>
  <si>
    <t>1214000000 Sum of ตั้งหนี้</t>
  </si>
  <si>
    <t>Total Sum of ตั้งหนี้</t>
  </si>
  <si>
    <t>Sum of รวมใช้ไป</t>
  </si>
  <si>
    <t>1214000000 Sum of รวมใช้ไป</t>
  </si>
  <si>
    <t>Total Sum of รวมใช้ไป</t>
  </si>
  <si>
    <t>Sum of งบคงเหลือ</t>
  </si>
  <si>
    <t>1214000000 Sum of งบคงเหลือ</t>
  </si>
  <si>
    <t>Total Sum of งบคงเหลือ</t>
  </si>
  <si>
    <t>Sum of อนุมัติจ่าย</t>
  </si>
  <si>
    <t>1214000000 Sum of อนุมัติจ่าย</t>
  </si>
  <si>
    <t>Total Sum of อนุมัติจ่าย</t>
  </si>
  <si>
    <t>Sum of งบคงเหลือ (งปม. - อนุมัติจ่าย)</t>
  </si>
  <si>
    <t>1214000000 Sum of งบคงเหลือ (งปม. - อนุมัติจ่าย)</t>
  </si>
  <si>
    <t>Total Sum of งบคงเหลือ (งปม. - อนุมัติจ่าย)</t>
  </si>
  <si>
    <t>รายงานการใช้เงินภาพรวมของคณะเทคโนโลยีและนวัตกรรมผลิตภัณฑ์การเกษตร</t>
  </si>
  <si>
    <t>งบประมาณเงินรายได้ ประจำปี พ.ศ. 2567</t>
  </si>
  <si>
    <t>ใบขอซื้อ/จ้าง (PR)</t>
  </si>
  <si>
    <t>ใบสั่งซื้อ/จ้าง (PO)</t>
  </si>
  <si>
    <t>ตั้งแต่วันที่ 1 ตุลาคม 2566 ถึง 22 มีนาคม 2567</t>
  </si>
  <si>
    <t>67230101R</t>
  </si>
  <si>
    <t>67210201R</t>
  </si>
  <si>
    <t>67210501R</t>
  </si>
  <si>
    <t>67210101R</t>
  </si>
  <si>
    <t>67210401R</t>
  </si>
  <si>
    <t>งบกลาง(1)</t>
  </si>
  <si>
    <t>งบบุคลากร(2)</t>
  </si>
  <si>
    <t>งบดำเนินงาน(3)</t>
  </si>
  <si>
    <t>งบเงินอุดหนุน(4)</t>
  </si>
  <si>
    <t>งบลงทุน(5)</t>
  </si>
  <si>
    <t>งบรายจ่ายอื่น(6)</t>
  </si>
  <si>
    <t>รวมทั้งสิ้น (1)+(2)+(3)+(4)+(5)+(6)</t>
  </si>
  <si>
    <t>** งบเงินอุดหนุน ผลผลิต ผู้สำเร็จการศึกษาด้านสังคมศาสตร์ ส่วนการคลังตัดโอนไปยังมหาวิทยาลัยเรียบร้อยแล้ว ซึ่งเป็นงบสนับสนุนการดำเนินงานมหาวิทยาลัย จำนวน 645,000 บาท (ลด)</t>
  </si>
  <si>
    <t>** งบเงินอุดหนุน ผลผลิต ผู้สำเร็จการศึกษาด้านสังคมศาสตร์ ส่วนการคลังโอนให้คณะเพื่อเป็นค่าใช้จ่ายในการดำเนินงานพระราชทานปริญญาบัตร จำนวน 461,330 บาท (เพิ่ม)</t>
  </si>
  <si>
    <t>**งบดำเนินงาน (ค่าวัสดุ) ส่วนการคลังตัดโอนค่ากระดาษ A4 (100 รีม) จำนวน 11,072 บาท (ลด) และ 400 รีม จำนวน 35,740 บาท (ลด)</t>
  </si>
  <si>
    <t>**งบดำเนินงาน (ค่าใช้สอย) ตัดโอนให้สำนักทดสอบฯ ค่าใช้จ่ายการใช้บริการแบบทดสอบ จำนวน 11,850 บาท (ลด)</t>
  </si>
  <si>
    <t>**งบดำเนินงาน (ค่าวัสดุ) โอนเปลี่ยนแปลงงบประมาณครั้งที่ 1 จำนวน 300,000 บาท (ลด)</t>
  </si>
  <si>
    <t>**งบลงทุน (ค่าครุภัณฑ์) โอนเปลี่ยนแปลงงบประมาณครั้งที่ 1 จำนวน 805,300 บาท (เพิ่ม)</t>
  </si>
  <si>
    <t>**งบเงินอุดหนุน (โครงการพัฒนาทักษะการทำงานในศตวรรษที่ 21) โอนเปลี่ยนแปลงงบประมาณครั้งที่ 1 จำนวน 5,300 บาท (ลด)</t>
  </si>
  <si>
    <t>**งบกลาง โอนเปลี่ยนแปลงงบประมาณครั้งที่ 1 จำนวน 500,000 บาท (ลด)</t>
  </si>
  <si>
    <t>**งบเงินอุดหนุน (เงินอุดหนุนสำหรับพัฒนาบุคลากรของส่วนงานตนเอง) มหาวิทยาลัยตัดโอนโครงการเสวนาและการประชุมผู้บริหาร จ.ตาก จำนวน 14,500 บาท (ลด)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</si>
</sst>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5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 New"/>
      <family val="2"/>
    </font>
    <font>
      <b/>
      <sz val="16"/>
      <name val="TH Sarabun New"/>
      <family val="2"/>
    </font>
    <font>
      <b/>
      <sz val="16"/>
      <color indexed="8"/>
      <name val="TH Sarabun New"/>
      <family val="2"/>
    </font>
    <font>
      <sz val="16"/>
      <name val="TH Sarabun New"/>
      <family val="2"/>
    </font>
    <font>
      <b/>
      <sz val="15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2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00FF"/>
      <name val="TH Sarabun Ne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49" fontId="2" fillId="34" borderId="2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/>
    </xf>
    <xf numFmtId="49" fontId="2" fillId="34" borderId="25" xfId="0" applyNumberFormat="1" applyFont="1" applyFill="1" applyBorder="1" applyAlignment="1">
      <alignment/>
    </xf>
    <xf numFmtId="49" fontId="2" fillId="35" borderId="26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27" xfId="0" applyNumberFormat="1" applyFont="1" applyFill="1" applyBorder="1" applyAlignment="1">
      <alignment/>
    </xf>
    <xf numFmtId="49" fontId="2" fillId="34" borderId="28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49" fontId="4" fillId="35" borderId="27" xfId="0" applyNumberFormat="1" applyFont="1" applyFill="1" applyBorder="1" applyAlignment="1">
      <alignment/>
    </xf>
    <xf numFmtId="49" fontId="4" fillId="35" borderId="29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" fontId="4" fillId="35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49" fontId="4" fillId="35" borderId="28" xfId="0" applyNumberFormat="1" applyFont="1" applyFill="1" applyBorder="1" applyAlignment="1">
      <alignment/>
    </xf>
    <xf numFmtId="49" fontId="4" fillId="36" borderId="23" xfId="0" applyNumberFormat="1" applyFont="1" applyFill="1" applyBorder="1" applyAlignment="1">
      <alignment/>
    </xf>
    <xf numFmtId="49" fontId="4" fillId="36" borderId="30" xfId="0" applyNumberFormat="1" applyFont="1" applyFill="1" applyBorder="1" applyAlignment="1">
      <alignment/>
    </xf>
    <xf numFmtId="4" fontId="4" fillId="36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49" fontId="4" fillId="36" borderId="25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6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6" fillId="1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0" fillId="13" borderId="31" xfId="0" applyNumberFormat="1" applyFont="1" applyFill="1" applyBorder="1" applyAlignment="1">
      <alignment/>
    </xf>
    <xf numFmtId="49" fontId="10" fillId="13" borderId="31" xfId="0" applyNumberFormat="1" applyFont="1" applyFill="1" applyBorder="1" applyAlignment="1">
      <alignment/>
    </xf>
    <xf numFmtId="4" fontId="10" fillId="13" borderId="31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0" fillId="13" borderId="32" xfId="0" applyNumberFormat="1" applyFont="1" applyFill="1" applyBorder="1" applyAlignment="1">
      <alignment/>
    </xf>
    <xf numFmtId="49" fontId="10" fillId="13" borderId="32" xfId="0" applyNumberFormat="1" applyFont="1" applyFill="1" applyBorder="1" applyAlignment="1">
      <alignment/>
    </xf>
    <xf numFmtId="4" fontId="10" fillId="13" borderId="32" xfId="0" applyNumberFormat="1" applyFont="1" applyFill="1" applyBorder="1" applyAlignment="1">
      <alignment/>
    </xf>
    <xf numFmtId="49" fontId="8" fillId="3" borderId="31" xfId="0" applyNumberFormat="1" applyFont="1" applyFill="1" applyBorder="1" applyAlignment="1">
      <alignment/>
    </xf>
    <xf numFmtId="4" fontId="12" fillId="3" borderId="31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8" fillId="37" borderId="0" xfId="0" applyNumberFormat="1" applyFont="1" applyFill="1" applyBorder="1" applyAlignment="1">
      <alignment/>
    </xf>
    <xf numFmtId="49" fontId="10" fillId="37" borderId="0" xfId="0" applyNumberFormat="1" applyFont="1" applyFill="1" applyBorder="1" applyAlignment="1">
      <alignment horizontal="center"/>
    </xf>
    <xf numFmtId="4" fontId="12" fillId="37" borderId="0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48" fillId="0" borderId="0" xfId="0" applyFont="1" applyAlignment="1">
      <alignment/>
    </xf>
    <xf numFmtId="49" fontId="10" fillId="3" borderId="31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49" fontId="10" fillId="13" borderId="34" xfId="0" applyNumberFormat="1" applyFont="1" applyFill="1" applyBorder="1" applyAlignment="1">
      <alignment horizontal="center"/>
    </xf>
    <xf numFmtId="49" fontId="10" fillId="13" borderId="35" xfId="0" applyNumberFormat="1" applyFont="1" applyFill="1" applyBorder="1" applyAlignment="1">
      <alignment horizontal="center"/>
    </xf>
    <xf numFmtId="49" fontId="10" fillId="13" borderId="36" xfId="0" applyNumberFormat="1" applyFont="1" applyFill="1" applyBorder="1" applyAlignment="1">
      <alignment horizontal="center"/>
    </xf>
    <xf numFmtId="49" fontId="10" fillId="13" borderId="37" xfId="0" applyNumberFormat="1" applyFont="1" applyFill="1" applyBorder="1" applyAlignment="1">
      <alignment horizontal="center"/>
    </xf>
    <xf numFmtId="49" fontId="10" fillId="13" borderId="38" xfId="0" applyNumberFormat="1" applyFont="1" applyFill="1" applyBorder="1" applyAlignment="1">
      <alignment horizontal="center"/>
    </xf>
    <xf numFmtId="49" fontId="10" fillId="13" borderId="3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15" sheet="RawData"/>
  </cacheSource>
  <cacheFields count="30">
    <cacheField name="รหัสแหล่งเงิน">
      <sharedItems containsMixedTypes="0" count="1">
        <s v="2100000001"/>
      </sharedItems>
    </cacheField>
    <cacheField name="ชื่อแหล่งเงิน">
      <sharedItems containsMixedTypes="0" count="1">
        <s v="งบประมาณรายจ่ายจากเงินรายได้มหาวิทยาลัย"/>
      </sharedItems>
    </cacheField>
    <cacheField name="รหัสส่วนงาน">
      <sharedItems containsMixedTypes="0" count="1">
        <s v="1214000000"/>
      </sharedItems>
    </cacheField>
    <cacheField name="ชื่อส่วนงาน">
      <sharedItems containsMixedTypes="0" count="1">
        <s v="คณะเทคโนฯ เกษตร"/>
      </sharedItems>
    </cacheField>
    <cacheField name="รหัสแผนงาน ผลผลิต/โครงการ">
      <sharedItems containsMixedTypes="0" count="6">
        <s v="66230101R000000"/>
        <s v="67230101R000000"/>
        <s v="67210201R000000"/>
        <s v="67210501R000000"/>
        <s v="67210101R000000"/>
        <s v="67210401R000000"/>
      </sharedItems>
    </cacheField>
    <cacheField name="ชื่อแผนงาน ผลผลิต/โครงการ">
      <sharedItems containsMixedTypes="0" count="5">
        <s v="วิจัยองค์ความรู้พื้นฐาน"/>
        <s v="ผู้สำเร็จฯด้านวิทย์เทคโน"/>
        <s v="ผลงานทำนุบำรุงฯ"/>
        <s v="ผู้สำเร็จฯด้านสังคมศาสตร์"/>
        <s v="บริการวิชาการแก่ชุมชน"/>
      </sharedItems>
    </cacheField>
    <cacheField name="รหัสภาระผูกพัน">
      <sharedItems containsMixedTypes="0" count="1">
        <s v=""/>
      </sharedItems>
    </cacheField>
    <cacheField name="ชื่อภาระผูกพัน">
      <sharedItems containsMixedTypes="0" count="1">
        <s v=""/>
      </sharedItems>
    </cacheField>
    <cacheField name="งบรายจ่าย">
      <sharedItems containsMixedTypes="0" count="6">
        <s v="งบเงินอุดหนุน"/>
        <s v="งบลงทุน"/>
        <s v="งบดำเนินงาน"/>
        <s v="งบบุคลากร"/>
        <s v="งบกลาง"/>
        <s v="งบรายจ่ายอื่น"/>
      </sharedItems>
    </cacheField>
    <cacheField name="หมวดรายจ่าย">
      <sharedItems containsMixedTypes="0" count="9">
        <s v="เงินอุดหนุน"/>
        <s v="ค่าครุภัณฑ์"/>
        <s v="ตอบแทน"/>
        <s v="ใช้สอย"/>
        <s v="วัสดุ"/>
        <s v="ค่าสาธารณูปโภค"/>
        <s v=""/>
        <s v="งบกลาง"/>
        <s v="รายจ่ายอื่น"/>
      </sharedItems>
    </cacheField>
    <cacheField name="งบประมาณที่ได้รับจัดสรร">
      <sharedItems containsSemiMixedTypes="0" containsString="0" containsMixedTypes="0" containsNumber="1" containsInteger="1" count="14">
        <n v="0"/>
        <n v="1100000"/>
        <n v="1155400"/>
        <n v="60000"/>
        <n v="4692000"/>
        <n v="3736500"/>
        <n v="2248000"/>
        <n v="3513900"/>
        <n v="768000"/>
        <n v="1877600"/>
        <n v="500000"/>
        <n v="895300"/>
        <n v="645000"/>
        <n v="280500"/>
      </sharedItems>
    </cacheField>
    <cacheField name="เพิ่มงบประมาณ">
      <sharedItems containsSemiMixedTypes="0" containsString="0" containsMixedTypes="0" containsNumber="1" containsInteger="1" count="1">
        <n v="0"/>
      </sharedItems>
    </cacheField>
    <cacheField name="ลดงบประมาณ">
      <sharedItems containsSemiMixedTypes="0" containsString="0" containsMixedTypes="0" containsNumber="1" containsInteger="1" count="1">
        <n v="0"/>
      </sharedItems>
    </cacheField>
    <cacheField name="งบประมาณที่ได้รับจัดสรรทั้งสิ้น">
      <sharedItems containsSemiMixedTypes="0" containsString="0" containsMixedTypes="0" containsNumber="1" containsInteger="1" count="14">
        <n v="0"/>
        <n v="1100000"/>
        <n v="1155400"/>
        <n v="60000"/>
        <n v="4692000"/>
        <n v="3736500"/>
        <n v="2248000"/>
        <n v="3513900"/>
        <n v="768000"/>
        <n v="1877600"/>
        <n v="500000"/>
        <n v="895300"/>
        <n v="645000"/>
        <n v="280500"/>
      </sharedItems>
    </cacheField>
    <cacheField name="ยอดยกมา (กันเหลื่อมปี)">
      <sharedItems containsSemiMixedTypes="0" containsString="0" containsMixedTypes="0" containsNumber="1" containsInteger="1" count="2">
        <n v="388000"/>
        <n v="0"/>
      </sharedItems>
    </cacheField>
    <cacheField name="ยอดยกไป (กันเหลื่อมปี)">
      <sharedItems containsSemiMixedTypes="0" containsString="0" containsMixedTypes="0" containsNumber="1" containsInteger="1" count="1">
        <n v="0"/>
      </sharedItems>
    </cacheField>
    <cacheField name="โอนงบประมาณ (เพิ่ม)">
      <sharedItems containsSemiMixedTypes="0" containsString="0" containsMixedTypes="0" containsNumber="1" containsInteger="1" count="3">
        <n v="0"/>
        <n v="805300"/>
        <n v="562370"/>
      </sharedItems>
    </cacheField>
    <cacheField name="โอนงบประมาณ (ลด)">
      <sharedItems containsSemiMixedTypes="0" containsString="0" containsMixedTypes="0" containsNumber="1" containsInteger="1" count="6">
        <n v="0"/>
        <n v="19800"/>
        <n v="11850"/>
        <n v="346812"/>
        <n v="500000"/>
        <n v="645000"/>
      </sharedItems>
    </cacheField>
    <cacheField name="เงินงบประมาณคงเหลือหลังโอน">
      <sharedItems containsSemiMixedTypes="0" containsString="0" containsMixedTypes="0" containsNumber="1" containsInteger="1" count="14">
        <n v="388000"/>
        <n v="1100000"/>
        <n v="1960700"/>
        <n v="60000"/>
        <n v="4672200"/>
        <n v="3736500"/>
        <n v="2236150"/>
        <n v="3167088"/>
        <n v="768000"/>
        <n v="1877600"/>
        <n v="0"/>
        <n v="812670"/>
        <n v="645000"/>
        <n v="280500"/>
      </sharedItems>
    </cacheField>
    <cacheField name="สำรองเงิน">
      <sharedItems containsSemiMixedTypes="0" containsString="0" containsMixedTypes="0" containsNumber="1" containsInteger="1" count="2">
        <n v="382000"/>
        <n v="0"/>
      </sharedItems>
    </cacheField>
    <cacheField name="ใบขอซื้อ/จ้าง">
      <sharedItems containsSemiMixedTypes="0" containsString="0" containsMixedTypes="0" containsNumber="1" count="4">
        <n v="0"/>
        <n v="102899.98"/>
        <n v="107143.92"/>
        <n v="37331"/>
      </sharedItems>
    </cacheField>
    <cacheField name="ใบสั่งซื้อ/จ้าง">
      <sharedItems containsSemiMixedTypes="0" containsString="0" containsMixedTypes="0" containsNumber="1" count="4">
        <n v="0"/>
        <n v="180509"/>
        <n v="148458.76"/>
        <n v="66612.85"/>
      </sharedItems>
    </cacheField>
    <cacheField name="ตั้งหนี้">
      <sharedItems containsSemiMixedTypes="0" containsString="0" containsMixedTypes="0" containsNumber="1" count="13">
        <n v="6000"/>
        <n v="39099"/>
        <n v="829830.95"/>
        <n v="0"/>
        <n v="865531.25"/>
        <n v="1576086.79"/>
        <n v="283679.5"/>
        <n v="522912.11"/>
        <n v="9678"/>
        <n v="748032"/>
        <n v="443325.75"/>
        <n v="24800"/>
        <n v="74395"/>
      </sharedItems>
    </cacheField>
    <cacheField name="รวมใช้ไป">
      <sharedItems containsSemiMixedTypes="0" containsString="0" containsMixedTypes="0" containsNumber="1" count="13">
        <n v="388000"/>
        <n v="39099"/>
        <n v="1113239.93"/>
        <n v="0"/>
        <n v="865531.25"/>
        <n v="1576086.79"/>
        <n v="539282.18"/>
        <n v="626855.96"/>
        <n v="9678"/>
        <n v="748032"/>
        <n v="443325.75"/>
        <n v="24800"/>
        <n v="74395"/>
      </sharedItems>
    </cacheField>
    <cacheField name="งบคงเหลือ">
      <sharedItems containsSemiMixedTypes="0" containsString="0" containsMixedTypes="0" containsNumber="1" count="13">
        <n v="0"/>
        <n v="1060901"/>
        <n v="847460.07"/>
        <n v="60000"/>
        <n v="3806668.75"/>
        <n v="2160413.21"/>
        <n v="1696867.82"/>
        <n v="2540232.04"/>
        <n v="758322"/>
        <n v="1129568"/>
        <n v="369344.25"/>
        <n v="620200"/>
        <n v="206105"/>
      </sharedItems>
    </cacheField>
    <cacheField name="อนุมัติจ่าย">
      <sharedItems containsSemiMixedTypes="0" containsString="0" containsMixedTypes="0" containsNumber="1" count="13">
        <n v="6000"/>
        <n v="33200"/>
        <n v="829830.95"/>
        <n v="0"/>
        <n v="860931.25"/>
        <n v="1539816.79"/>
        <n v="250153.5"/>
        <n v="451941.46"/>
        <n v="9678"/>
        <n v="748032"/>
        <n v="443325.75"/>
        <n v="13800"/>
        <n v="74395"/>
      </sharedItems>
    </cacheField>
    <cacheField name="งบคงเหลือ (งปม. - อนุมัติจ่าย)">
      <sharedItems containsSemiMixedTypes="0" containsString="0" containsMixedTypes="0" containsNumber="1" count="14">
        <n v="382000"/>
        <n v="1066800"/>
        <n v="1130869.05"/>
        <n v="60000"/>
        <n v="3811268.75"/>
        <n v="2196683.21"/>
        <n v="1985996.5"/>
        <n v="2715146.54"/>
        <n v="758322"/>
        <n v="1129568"/>
        <n v="0"/>
        <n v="369344.25"/>
        <n v="631200"/>
        <n v="206105"/>
      </sharedItems>
    </cacheField>
    <cacheField name="ผลผลิต/โครงการ">
      <sharedItems containsMixedTypes="0" count="5">
        <s v="โครงการการวิจัยและนวัตกรรมเพื่อการสร้างองค"/>
        <s v="ผลผลิตผู้สำเร็จการศึกษาด้านวิทยาศาสตร์และเ"/>
        <s v="ผลผลิตผลงานทำนุบำรุงศิลปวัฒนธรรม"/>
        <s v="ผลผลิตผู้สำเร็จการศึกษาด้านสังคมศาสตร์"/>
        <s v="ผลผลิตผลงานการให้บริการวิชาการ"/>
      </sharedItems>
    </cacheField>
    <cacheField name="แผนงาน">
      <sharedItems containsMixedTypes="0" count="2">
        <s v="แผนงานยุทธศาสตร์การวิจัยและพัฒนานวัตกรรม"/>
        <s v="แผนงานยุทธศาสตร์พัฒนาศักยภาพคนตลอดช่วงชีวิ"/>
      </sharedItems>
    </cacheField>
    <cacheField name="กิจกรรม">
      <sharedItems containsMixedTypes="0" count="5">
        <s v="การวิจัยและนวัตกรรมเพื่อความเป็นเลิศทางวิช"/>
        <s v="จัดการเรียนการสอนด้านวิทยาศาสตร์และเทคโนโล"/>
        <s v="สืบสานและอนุรักษ์ศิลปวัฒนธรรม"/>
        <s v="จัดการเรียนการสอนด้านสังคมศาสตร์"/>
        <s v="จัดให้มีการดำเนินการเพื่อให้บริการวิชาการ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O273" firstHeaderRow="1" firstDataRow="1" firstDataCol="14"/>
  <pivotFields count="30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6">
        <item x="0"/>
        <item x="4"/>
        <item x="2"/>
        <item x="5"/>
        <item x="3"/>
        <item x="1"/>
      </items>
    </pivotField>
    <pivotField axis="axisRow" compact="0" outline="0" subtotalTop="0" showAll="0" defaultSubtotal="0">
      <items count="5">
        <item x="4"/>
        <item x="2"/>
        <item x="1"/>
        <item x="3"/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6">
        <item x="4"/>
        <item x="0"/>
        <item x="2"/>
        <item x="3"/>
        <item x="5"/>
        <item x="1"/>
      </items>
    </pivotField>
    <pivotField axis="axisRow" compact="0" outline="0" subtotalTop="0" showAll="0" defaultSubtotal="0">
      <items count="9">
        <item x="6"/>
        <item x="1"/>
        <item x="5"/>
        <item x="7"/>
        <item x="0"/>
        <item x="3"/>
        <item x="2"/>
        <item x="8"/>
        <item x="4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5">
        <item x="0"/>
        <item x="4"/>
        <item x="2"/>
        <item x="1"/>
        <item x="3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5">
        <item x="0"/>
        <item x="1"/>
        <item x="3"/>
        <item x="4"/>
        <item x="2"/>
      </items>
    </pivotField>
  </pivotFields>
  <rowFields count="14">
    <field x="2"/>
    <field x="0"/>
    <field x="1"/>
    <field x="3"/>
    <field x="4"/>
    <field x="5"/>
    <field x="6"/>
    <field x="7"/>
    <field x="8"/>
    <field x="9"/>
    <field x="27"/>
    <field x="28"/>
    <field x="29"/>
    <field x="-2"/>
  </rowFields>
  <rowItems count="273">
    <i>
      <x/>
      <x/>
      <x/>
      <x/>
      <x/>
      <x v="4"/>
      <x/>
      <x/>
      <x v="1"/>
      <x v="4"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4">
      <x v="1"/>
      <x v="3"/>
      <x/>
      <x/>
      <x v="1"/>
      <x v="4"/>
      <x v="4"/>
      <x v="1"/>
      <x v="2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4">
      <x v="2"/>
      <x v="2"/>
      <x/>
      <x/>
      <x/>
      <x v="3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8">
      <x v="1"/>
      <x v="4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8">
      <x v="2"/>
      <x v="2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9">
      <x v="5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9">
      <x v="6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9">
      <x v="8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8">
      <x v="3"/>
      <x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8">
      <x v="4"/>
      <x v="7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8">
      <x v="5"/>
      <x v="1"/>
      <x v="3"/>
      <x v="1"/>
      <x v="1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4">
      <x v="3"/>
      <x/>
      <x/>
      <x/>
      <x v="1"/>
      <x v="4"/>
      <x v="1"/>
      <x v="1"/>
      <x v="3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4">
      <x v="4"/>
      <x v="1"/>
      <x/>
      <x/>
      <x v="1"/>
      <x v="4"/>
      <x v="2"/>
      <x v="1"/>
      <x v="4"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4">
      <x v="5"/>
      <x v="4"/>
      <x/>
      <x/>
      <x v="1"/>
      <x v="4"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t="default">
      <x/>
    </i>
    <i t="default" i="1">
      <x/>
    </i>
    <i t="default" i="2">
      <x/>
    </i>
    <i t="default" i="3">
      <x/>
    </i>
    <i t="default" i="4">
      <x/>
    </i>
    <i t="default" i="5">
      <x/>
    </i>
    <i t="default" i="6">
      <x/>
    </i>
    <i t="default" i="7">
      <x/>
    </i>
    <i t="default" i="8">
      <x/>
    </i>
    <i t="default" i="9">
      <x/>
    </i>
    <i t="default" i="10">
      <x/>
    </i>
    <i t="default" i="11">
      <x/>
    </i>
    <i t="default" i="12">
      <x/>
    </i>
    <i t="default" i="13">
      <x/>
    </i>
    <i t="default" i="14">
      <x/>
    </i>
    <i t="default" i="15">
      <x/>
    </i>
    <i t="default" i="16">
      <x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  <i/>
  </rowItems>
  <colItems count="1">
    <i/>
  </colItems>
  <dataFields count="17">
    <dataField name="Sum of งบประมาณที่ได้รับจัดสรร" fld="10" baseField="0" baseItem="0"/>
    <dataField name="Sum of เพิ่มงบประมาณ" fld="11" baseField="0" baseItem="0"/>
    <dataField name="Sum of ลดงบประมาณ" fld="12" baseField="0" baseItem="0"/>
    <dataField name="Sum of งบประมาณที่ได้รับจัดสรรทั้งสิ้น" fld="13" baseField="0" baseItem="0"/>
    <dataField name="Sum of ยอดยกมา (กันเหลื่อมปี)" fld="14" baseField="0" baseItem="0"/>
    <dataField name="Sum of ยอดยกไป (กันเหลื่อมปี)" fld="15" baseField="0" baseItem="0"/>
    <dataField name="Sum of โอนงบประมาณ (เพิ่ม)" fld="16" baseField="0" baseItem="0"/>
    <dataField name="Sum of โอนงบประมาณ (ลด)" fld="17" baseField="0" baseItem="0"/>
    <dataField name="Sum of เงินงบประมาณคงเหลือหลังโอน" fld="18" baseField="0" baseItem="0"/>
    <dataField name="Sum of สำรองเงิน" fld="19" baseField="0" baseItem="0"/>
    <dataField name="Sum of ใบขอซื้อ/จ้าง" fld="20" baseField="0" baseItem="0"/>
    <dataField name="Sum of ใบสั่งซื้อ/จ้าง" fld="21" baseField="0" baseItem="0"/>
    <dataField name="Sum of ตั้งหนี้" fld="22" baseField="0" baseItem="0"/>
    <dataField name="Sum of รวมใช้ไป" fld="23" baseField="0" baseItem="0"/>
    <dataField name="Sum of งบคงเหลือ" fld="24" baseField="0" baseItem="0"/>
    <dataField name="Sum of อนุมัติจ่าย" fld="25" baseField="0" baseItem="0"/>
    <dataField name="Sum of งบคงเหลือ (งปม. - อนุมัติจ่าย)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4"/>
  <sheetViews>
    <sheetView tabSelected="1" zoomScalePageLayoutView="0" workbookViewId="0" topLeftCell="A13">
      <selection activeCell="J32" sqref="J32"/>
    </sheetView>
  </sheetViews>
  <sheetFormatPr defaultColWidth="11.421875" defaultRowHeight="12.75" outlineLevelRow="1"/>
  <cols>
    <col min="1" max="1" width="12.28125" style="46" customWidth="1"/>
    <col min="2" max="2" width="21.421875" style="46" bestFit="1" customWidth="1"/>
    <col min="3" max="3" width="12.140625" style="46" bestFit="1" customWidth="1"/>
    <col min="4" max="4" width="12.7109375" style="46" customWidth="1"/>
    <col min="5" max="5" width="15.8515625" style="46" bestFit="1" customWidth="1"/>
    <col min="6" max="7" width="14.140625" style="46" bestFit="1" customWidth="1"/>
    <col min="8" max="8" width="14.57421875" style="46" bestFit="1" customWidth="1"/>
    <col min="9" max="9" width="12.421875" style="46" bestFit="1" customWidth="1"/>
    <col min="10" max="10" width="11.7109375" style="46" bestFit="1" customWidth="1"/>
    <col min="11" max="12" width="14.28125" style="46" bestFit="1" customWidth="1"/>
    <col min="13" max="13" width="14.57421875" style="46" bestFit="1" customWidth="1"/>
    <col min="14" max="14" width="13.8515625" style="46" bestFit="1" customWidth="1"/>
    <col min="15" max="15" width="14.57421875" style="46" bestFit="1" customWidth="1"/>
    <col min="16" max="16384" width="11.421875" style="46" customWidth="1"/>
  </cols>
  <sheetData>
    <row r="1" spans="1:15" s="53" customFormat="1" ht="29.25" customHeight="1">
      <c r="A1" s="73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53" customFormat="1" ht="24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53" customFormat="1" ht="24">
      <c r="A3" s="74" t="s">
        <v>128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55" customFormat="1" ht="93">
      <c r="A4" s="54" t="s">
        <v>4</v>
      </c>
      <c r="B4" s="54" t="s">
        <v>5</v>
      </c>
      <c r="C4" s="54" t="s">
        <v>8</v>
      </c>
      <c r="D4" s="54" t="s">
        <v>9</v>
      </c>
      <c r="E4" s="54" t="s">
        <v>13</v>
      </c>
      <c r="F4" s="54" t="s">
        <v>16</v>
      </c>
      <c r="G4" s="54" t="s">
        <v>17</v>
      </c>
      <c r="H4" s="54" t="s">
        <v>18</v>
      </c>
      <c r="I4" s="54" t="s">
        <v>126</v>
      </c>
      <c r="J4" s="54" t="s">
        <v>127</v>
      </c>
      <c r="K4" s="54" t="s">
        <v>22</v>
      </c>
      <c r="L4" s="54" t="s">
        <v>23</v>
      </c>
      <c r="M4" s="54" t="s">
        <v>24</v>
      </c>
      <c r="N4" s="54" t="s">
        <v>25</v>
      </c>
      <c r="O4" s="54" t="s">
        <v>26</v>
      </c>
    </row>
    <row r="5" spans="1:15" ht="23.25" outlineLevel="1">
      <c r="A5" s="47" t="s">
        <v>130</v>
      </c>
      <c r="B5" s="47" t="s">
        <v>44</v>
      </c>
      <c r="C5" s="47" t="s">
        <v>60</v>
      </c>
      <c r="D5" s="47" t="s">
        <v>60</v>
      </c>
      <c r="E5" s="48">
        <v>500000</v>
      </c>
      <c r="F5" s="49">
        <v>0</v>
      </c>
      <c r="G5" s="48">
        <v>500000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</row>
    <row r="6" spans="1:15" s="59" customFormat="1" ht="24" outlineLevel="1">
      <c r="A6" s="56"/>
      <c r="B6" s="75" t="s">
        <v>134</v>
      </c>
      <c r="C6" s="76"/>
      <c r="D6" s="57"/>
      <c r="E6" s="58">
        <f>SUM(E5)</f>
        <v>500000</v>
      </c>
      <c r="F6" s="58">
        <f aca="true" t="shared" si="0" ref="F6:O6">SUM(F5)</f>
        <v>0</v>
      </c>
      <c r="G6" s="58">
        <f t="shared" si="0"/>
        <v>500000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 t="shared" si="0"/>
        <v>0</v>
      </c>
      <c r="N6" s="58">
        <f t="shared" si="0"/>
        <v>0</v>
      </c>
      <c r="O6" s="58">
        <f t="shared" si="0"/>
        <v>0</v>
      </c>
    </row>
    <row r="7" spans="1:15" ht="23.25" outlineLevel="1">
      <c r="A7" s="47" t="s">
        <v>130</v>
      </c>
      <c r="B7" s="47" t="s">
        <v>44</v>
      </c>
      <c r="C7" s="47" t="s">
        <v>59</v>
      </c>
      <c r="D7" s="47" t="s">
        <v>59</v>
      </c>
      <c r="E7" s="48">
        <v>1877600</v>
      </c>
      <c r="F7" s="49">
        <v>0</v>
      </c>
      <c r="G7" s="49">
        <v>0</v>
      </c>
      <c r="H7" s="48">
        <v>1877600</v>
      </c>
      <c r="I7" s="49">
        <v>0</v>
      </c>
      <c r="J7" s="49">
        <v>0</v>
      </c>
      <c r="K7" s="48">
        <v>748032</v>
      </c>
      <c r="L7" s="48">
        <v>748032</v>
      </c>
      <c r="M7" s="48">
        <v>1129568</v>
      </c>
      <c r="N7" s="48">
        <v>748032</v>
      </c>
      <c r="O7" s="48">
        <v>1129568</v>
      </c>
    </row>
    <row r="8" spans="1:15" s="59" customFormat="1" ht="24" outlineLevel="1">
      <c r="A8" s="56"/>
      <c r="B8" s="77" t="s">
        <v>135</v>
      </c>
      <c r="C8" s="78"/>
      <c r="D8" s="57"/>
      <c r="E8" s="58">
        <f>SUM(E7)</f>
        <v>1877600</v>
      </c>
      <c r="F8" s="58">
        <f aca="true" t="shared" si="1" ref="F8:O8">SUM(F7)</f>
        <v>0</v>
      </c>
      <c r="G8" s="58">
        <f t="shared" si="1"/>
        <v>0</v>
      </c>
      <c r="H8" s="58">
        <f t="shared" si="1"/>
        <v>1877600</v>
      </c>
      <c r="I8" s="58">
        <f t="shared" si="1"/>
        <v>0</v>
      </c>
      <c r="J8" s="58">
        <f t="shared" si="1"/>
        <v>0</v>
      </c>
      <c r="K8" s="58">
        <f t="shared" si="1"/>
        <v>748032</v>
      </c>
      <c r="L8" s="58">
        <f t="shared" si="1"/>
        <v>748032</v>
      </c>
      <c r="M8" s="58">
        <f t="shared" si="1"/>
        <v>1129568</v>
      </c>
      <c r="N8" s="58">
        <f t="shared" si="1"/>
        <v>748032</v>
      </c>
      <c r="O8" s="58">
        <f t="shared" si="1"/>
        <v>1129568</v>
      </c>
    </row>
    <row r="9" spans="1:15" ht="23.25" outlineLevel="1">
      <c r="A9" s="47" t="s">
        <v>130</v>
      </c>
      <c r="B9" s="47" t="s">
        <v>44</v>
      </c>
      <c r="C9" s="47" t="s">
        <v>54</v>
      </c>
      <c r="D9" s="47" t="s">
        <v>55</v>
      </c>
      <c r="E9" s="48">
        <v>3736500</v>
      </c>
      <c r="F9" s="49">
        <v>0</v>
      </c>
      <c r="G9" s="49">
        <v>0</v>
      </c>
      <c r="H9" s="48">
        <v>3736500</v>
      </c>
      <c r="I9" s="49">
        <v>0</v>
      </c>
      <c r="J9" s="49">
        <v>0</v>
      </c>
      <c r="K9" s="48">
        <v>1576086.79</v>
      </c>
      <c r="L9" s="48">
        <v>1576086.79</v>
      </c>
      <c r="M9" s="48">
        <v>2160413.21</v>
      </c>
      <c r="N9" s="48">
        <v>1539816.79</v>
      </c>
      <c r="O9" s="48">
        <v>2196683.21</v>
      </c>
    </row>
    <row r="10" spans="1:15" ht="23.25" outlineLevel="1">
      <c r="A10" s="47" t="s">
        <v>130</v>
      </c>
      <c r="B10" s="47" t="s">
        <v>44</v>
      </c>
      <c r="C10" s="47" t="s">
        <v>54</v>
      </c>
      <c r="D10" s="47" t="s">
        <v>56</v>
      </c>
      <c r="E10" s="48">
        <v>2248000</v>
      </c>
      <c r="F10" s="49">
        <v>0</v>
      </c>
      <c r="G10" s="48">
        <v>11850</v>
      </c>
      <c r="H10" s="48">
        <v>2236150</v>
      </c>
      <c r="I10" s="48">
        <v>107143.92</v>
      </c>
      <c r="J10" s="48">
        <v>148458.76</v>
      </c>
      <c r="K10" s="48">
        <v>283679.5</v>
      </c>
      <c r="L10" s="48">
        <v>539282.18</v>
      </c>
      <c r="M10" s="48">
        <v>1696867.82</v>
      </c>
      <c r="N10" s="48">
        <v>250153.5</v>
      </c>
      <c r="O10" s="48">
        <v>1985996.5</v>
      </c>
    </row>
    <row r="11" spans="1:15" ht="23.25" outlineLevel="1">
      <c r="A11" s="47" t="s">
        <v>130</v>
      </c>
      <c r="B11" s="47" t="s">
        <v>44</v>
      </c>
      <c r="C11" s="47" t="s">
        <v>54</v>
      </c>
      <c r="D11" s="47" t="s">
        <v>57</v>
      </c>
      <c r="E11" s="48">
        <v>3513900</v>
      </c>
      <c r="F11" s="49">
        <v>0</v>
      </c>
      <c r="G11" s="48">
        <v>346812</v>
      </c>
      <c r="H11" s="48">
        <v>3167088</v>
      </c>
      <c r="I11" s="48">
        <v>37331</v>
      </c>
      <c r="J11" s="48">
        <v>66612.85</v>
      </c>
      <c r="K11" s="48">
        <v>522912.11</v>
      </c>
      <c r="L11" s="48">
        <v>626855.96</v>
      </c>
      <c r="M11" s="48">
        <v>2540232.04</v>
      </c>
      <c r="N11" s="48">
        <v>451941.46</v>
      </c>
      <c r="O11" s="48">
        <v>2715146.54</v>
      </c>
    </row>
    <row r="12" spans="1:15" ht="23.25" outlineLevel="1">
      <c r="A12" s="47" t="s">
        <v>130</v>
      </c>
      <c r="B12" s="47" t="s">
        <v>44</v>
      </c>
      <c r="C12" s="47" t="s">
        <v>54</v>
      </c>
      <c r="D12" s="47" t="s">
        <v>58</v>
      </c>
      <c r="E12" s="48">
        <v>768000</v>
      </c>
      <c r="F12" s="49">
        <v>0</v>
      </c>
      <c r="G12" s="49">
        <v>0</v>
      </c>
      <c r="H12" s="48">
        <v>768000</v>
      </c>
      <c r="I12" s="49">
        <v>0</v>
      </c>
      <c r="J12" s="49">
        <v>0</v>
      </c>
      <c r="K12" s="48">
        <v>9678</v>
      </c>
      <c r="L12" s="48">
        <v>9678</v>
      </c>
      <c r="M12" s="48">
        <v>758322</v>
      </c>
      <c r="N12" s="48">
        <v>9678</v>
      </c>
      <c r="O12" s="48">
        <v>758322</v>
      </c>
    </row>
    <row r="13" spans="1:15" s="59" customFormat="1" ht="24" outlineLevel="1">
      <c r="A13" s="56"/>
      <c r="B13" s="77" t="s">
        <v>136</v>
      </c>
      <c r="C13" s="78"/>
      <c r="D13" s="57"/>
      <c r="E13" s="58">
        <f>SUM(E9:E12)</f>
        <v>10266400</v>
      </c>
      <c r="F13" s="58">
        <f aca="true" t="shared" si="2" ref="F13:O13">SUM(F9:F12)</f>
        <v>0</v>
      </c>
      <c r="G13" s="58">
        <f t="shared" si="2"/>
        <v>358662</v>
      </c>
      <c r="H13" s="58">
        <f t="shared" si="2"/>
        <v>9907738</v>
      </c>
      <c r="I13" s="58">
        <f t="shared" si="2"/>
        <v>144474.91999999998</v>
      </c>
      <c r="J13" s="58">
        <f t="shared" si="2"/>
        <v>215071.61000000002</v>
      </c>
      <c r="K13" s="58">
        <f t="shared" si="2"/>
        <v>2392356.4</v>
      </c>
      <c r="L13" s="58">
        <f t="shared" si="2"/>
        <v>2751902.93</v>
      </c>
      <c r="M13" s="58">
        <f t="shared" si="2"/>
        <v>7155835.07</v>
      </c>
      <c r="N13" s="58">
        <f t="shared" si="2"/>
        <v>2251589.75</v>
      </c>
      <c r="O13" s="58">
        <f t="shared" si="2"/>
        <v>7656148.25</v>
      </c>
    </row>
    <row r="14" spans="1:15" ht="23.25" outlineLevel="1">
      <c r="A14" s="47" t="s">
        <v>129</v>
      </c>
      <c r="B14" s="47" t="s">
        <v>36</v>
      </c>
      <c r="C14" s="47" t="s">
        <v>37</v>
      </c>
      <c r="D14" s="47" t="s">
        <v>38</v>
      </c>
      <c r="E14" s="48">
        <v>1100000</v>
      </c>
      <c r="F14" s="49">
        <v>0</v>
      </c>
      <c r="G14" s="49">
        <v>0</v>
      </c>
      <c r="H14" s="48">
        <v>1100000</v>
      </c>
      <c r="I14" s="49">
        <v>0</v>
      </c>
      <c r="J14" s="49">
        <v>0</v>
      </c>
      <c r="K14" s="48">
        <v>39099</v>
      </c>
      <c r="L14" s="48">
        <v>39099</v>
      </c>
      <c r="M14" s="48">
        <v>1060901</v>
      </c>
      <c r="N14" s="48">
        <v>33200</v>
      </c>
      <c r="O14" s="48">
        <v>1066800</v>
      </c>
    </row>
    <row r="15" spans="1:15" ht="23.25" outlineLevel="1">
      <c r="A15" s="47" t="s">
        <v>131</v>
      </c>
      <c r="B15" s="47" t="s">
        <v>51</v>
      </c>
      <c r="C15" s="47" t="s">
        <v>37</v>
      </c>
      <c r="D15" s="47" t="s">
        <v>38</v>
      </c>
      <c r="E15" s="48">
        <v>60000</v>
      </c>
      <c r="F15" s="49">
        <v>0</v>
      </c>
      <c r="G15" s="49">
        <v>0</v>
      </c>
      <c r="H15" s="48">
        <v>60000</v>
      </c>
      <c r="I15" s="49">
        <v>0</v>
      </c>
      <c r="J15" s="49">
        <v>0</v>
      </c>
      <c r="K15" s="49">
        <v>0</v>
      </c>
      <c r="L15" s="49">
        <v>0</v>
      </c>
      <c r="M15" s="48">
        <v>60000</v>
      </c>
      <c r="N15" s="49">
        <v>0</v>
      </c>
      <c r="O15" s="48">
        <v>60000</v>
      </c>
    </row>
    <row r="16" spans="1:15" ht="23.25" outlineLevel="1">
      <c r="A16" s="47" t="s">
        <v>130</v>
      </c>
      <c r="B16" s="47" t="s">
        <v>44</v>
      </c>
      <c r="C16" s="47" t="s">
        <v>37</v>
      </c>
      <c r="D16" s="47" t="s">
        <v>38</v>
      </c>
      <c r="E16" s="48">
        <v>4692000</v>
      </c>
      <c r="F16" s="49">
        <v>0</v>
      </c>
      <c r="G16" s="48">
        <v>19800</v>
      </c>
      <c r="H16" s="48">
        <v>4672200</v>
      </c>
      <c r="I16" s="49">
        <v>0</v>
      </c>
      <c r="J16" s="49">
        <v>0</v>
      </c>
      <c r="K16" s="48">
        <v>865531.25</v>
      </c>
      <c r="L16" s="48">
        <v>865531.25</v>
      </c>
      <c r="M16" s="48">
        <v>3806668.75</v>
      </c>
      <c r="N16" s="48">
        <v>860931.25</v>
      </c>
      <c r="O16" s="48">
        <v>3811268.75</v>
      </c>
    </row>
    <row r="17" spans="1:15" ht="23.25" outlineLevel="1">
      <c r="A17" s="47" t="s">
        <v>132</v>
      </c>
      <c r="B17" s="47" t="s">
        <v>62</v>
      </c>
      <c r="C17" s="47" t="s">
        <v>37</v>
      </c>
      <c r="D17" s="47" t="s">
        <v>38</v>
      </c>
      <c r="E17" s="48">
        <v>895300</v>
      </c>
      <c r="F17" s="48">
        <v>562370</v>
      </c>
      <c r="G17" s="48">
        <v>645000</v>
      </c>
      <c r="H17" s="48">
        <v>812670</v>
      </c>
      <c r="I17" s="49">
        <v>0</v>
      </c>
      <c r="J17" s="49">
        <v>0</v>
      </c>
      <c r="K17" s="48">
        <v>443325.75</v>
      </c>
      <c r="L17" s="48">
        <v>443325.75</v>
      </c>
      <c r="M17" s="48">
        <v>369344.25</v>
      </c>
      <c r="N17" s="48">
        <v>443325.75</v>
      </c>
      <c r="O17" s="48">
        <v>369344.25</v>
      </c>
    </row>
    <row r="18" spans="1:15" ht="23.25" outlineLevel="1">
      <c r="A18" s="47" t="s">
        <v>133</v>
      </c>
      <c r="B18" s="47" t="s">
        <v>66</v>
      </c>
      <c r="C18" s="47" t="s">
        <v>37</v>
      </c>
      <c r="D18" s="47" t="s">
        <v>38</v>
      </c>
      <c r="E18" s="48">
        <v>645000</v>
      </c>
      <c r="F18" s="49">
        <v>0</v>
      </c>
      <c r="G18" s="49">
        <v>0</v>
      </c>
      <c r="H18" s="48">
        <v>645000</v>
      </c>
      <c r="I18" s="49">
        <v>0</v>
      </c>
      <c r="J18" s="49">
        <v>0</v>
      </c>
      <c r="K18" s="48">
        <v>24800</v>
      </c>
      <c r="L18" s="48">
        <v>24800</v>
      </c>
      <c r="M18" s="48">
        <v>620200</v>
      </c>
      <c r="N18" s="48">
        <v>13800</v>
      </c>
      <c r="O18" s="48">
        <v>631200</v>
      </c>
    </row>
    <row r="19" spans="1:15" s="59" customFormat="1" ht="24" outlineLevel="1">
      <c r="A19" s="56"/>
      <c r="B19" s="77" t="s">
        <v>137</v>
      </c>
      <c r="C19" s="78"/>
      <c r="D19" s="57"/>
      <c r="E19" s="58">
        <f>SUM(E14:E18)</f>
        <v>7392300</v>
      </c>
      <c r="F19" s="58">
        <f aca="true" t="shared" si="3" ref="F19:O19">SUM(F14:F18)</f>
        <v>562370</v>
      </c>
      <c r="G19" s="58">
        <f t="shared" si="3"/>
        <v>664800</v>
      </c>
      <c r="H19" s="58">
        <f t="shared" si="3"/>
        <v>7289870</v>
      </c>
      <c r="I19" s="58">
        <f t="shared" si="3"/>
        <v>0</v>
      </c>
      <c r="J19" s="58">
        <f t="shared" si="3"/>
        <v>0</v>
      </c>
      <c r="K19" s="58">
        <f t="shared" si="3"/>
        <v>1372756</v>
      </c>
      <c r="L19" s="58">
        <f t="shared" si="3"/>
        <v>1372756</v>
      </c>
      <c r="M19" s="58">
        <f t="shared" si="3"/>
        <v>5917114</v>
      </c>
      <c r="N19" s="58">
        <f t="shared" si="3"/>
        <v>1351257</v>
      </c>
      <c r="O19" s="58">
        <f t="shared" si="3"/>
        <v>5938613</v>
      </c>
    </row>
    <row r="20" spans="1:15" ht="23.25" outlineLevel="1">
      <c r="A20" s="47" t="s">
        <v>130</v>
      </c>
      <c r="B20" s="47" t="s">
        <v>44</v>
      </c>
      <c r="C20" s="47" t="s">
        <v>45</v>
      </c>
      <c r="D20" s="47" t="s">
        <v>46</v>
      </c>
      <c r="E20" s="48">
        <v>1155400</v>
      </c>
      <c r="F20" s="48">
        <v>805300</v>
      </c>
      <c r="G20" s="49">
        <v>0</v>
      </c>
      <c r="H20" s="48">
        <v>1960700</v>
      </c>
      <c r="I20" s="48">
        <v>102899.98</v>
      </c>
      <c r="J20" s="48">
        <v>180509</v>
      </c>
      <c r="K20" s="48">
        <v>829830.95</v>
      </c>
      <c r="L20" s="48">
        <v>1113239.93</v>
      </c>
      <c r="M20" s="48">
        <v>847460.07</v>
      </c>
      <c r="N20" s="48">
        <v>829830.95</v>
      </c>
      <c r="O20" s="48">
        <v>1130869.05</v>
      </c>
    </row>
    <row r="21" spans="1:15" s="59" customFormat="1" ht="24" outlineLevel="1">
      <c r="A21" s="56"/>
      <c r="B21" s="77" t="s">
        <v>138</v>
      </c>
      <c r="C21" s="78"/>
      <c r="D21" s="57"/>
      <c r="E21" s="58">
        <f>SUM(E20)</f>
        <v>1155400</v>
      </c>
      <c r="F21" s="58">
        <f aca="true" t="shared" si="4" ref="F21:O21">SUM(F20)</f>
        <v>805300</v>
      </c>
      <c r="G21" s="58">
        <f t="shared" si="4"/>
        <v>0</v>
      </c>
      <c r="H21" s="58">
        <f t="shared" si="4"/>
        <v>1960700</v>
      </c>
      <c r="I21" s="58">
        <f t="shared" si="4"/>
        <v>102899.98</v>
      </c>
      <c r="J21" s="58">
        <f t="shared" si="4"/>
        <v>180509</v>
      </c>
      <c r="K21" s="58">
        <f t="shared" si="4"/>
        <v>829830.95</v>
      </c>
      <c r="L21" s="58">
        <f t="shared" si="4"/>
        <v>1113239.93</v>
      </c>
      <c r="M21" s="58">
        <f t="shared" si="4"/>
        <v>847460.07</v>
      </c>
      <c r="N21" s="58">
        <f t="shared" si="4"/>
        <v>829830.95</v>
      </c>
      <c r="O21" s="58">
        <f t="shared" si="4"/>
        <v>1130869.05</v>
      </c>
    </row>
    <row r="22" spans="1:15" ht="23.25" outlineLevel="1">
      <c r="A22" s="50" t="s">
        <v>130</v>
      </c>
      <c r="B22" s="50" t="s">
        <v>44</v>
      </c>
      <c r="C22" s="50" t="s">
        <v>69</v>
      </c>
      <c r="D22" s="50" t="s">
        <v>70</v>
      </c>
      <c r="E22" s="51">
        <v>280500</v>
      </c>
      <c r="F22" s="52">
        <v>0</v>
      </c>
      <c r="G22" s="52">
        <v>0</v>
      </c>
      <c r="H22" s="51">
        <v>280500</v>
      </c>
      <c r="I22" s="52">
        <v>0</v>
      </c>
      <c r="J22" s="52">
        <v>0</v>
      </c>
      <c r="K22" s="51">
        <v>74395</v>
      </c>
      <c r="L22" s="51">
        <v>74395</v>
      </c>
      <c r="M22" s="51">
        <v>206105</v>
      </c>
      <c r="N22" s="51">
        <v>74395</v>
      </c>
      <c r="O22" s="51">
        <v>206105</v>
      </c>
    </row>
    <row r="23" spans="1:15" s="59" customFormat="1" ht="24" outlineLevel="1">
      <c r="A23" s="60"/>
      <c r="B23" s="79" t="s">
        <v>139</v>
      </c>
      <c r="C23" s="80"/>
      <c r="D23" s="61"/>
      <c r="E23" s="62">
        <f>SUM(E22)</f>
        <v>280500</v>
      </c>
      <c r="F23" s="62">
        <f aca="true" t="shared" si="5" ref="F23:O23">SUM(F22)</f>
        <v>0</v>
      </c>
      <c r="G23" s="62">
        <f t="shared" si="5"/>
        <v>0</v>
      </c>
      <c r="H23" s="62">
        <f t="shared" si="5"/>
        <v>280500</v>
      </c>
      <c r="I23" s="62">
        <f t="shared" si="5"/>
        <v>0</v>
      </c>
      <c r="J23" s="62">
        <f t="shared" si="5"/>
        <v>0</v>
      </c>
      <c r="K23" s="62">
        <f t="shared" si="5"/>
        <v>74395</v>
      </c>
      <c r="L23" s="62">
        <f t="shared" si="5"/>
        <v>74395</v>
      </c>
      <c r="M23" s="62">
        <f t="shared" si="5"/>
        <v>206105</v>
      </c>
      <c r="N23" s="62">
        <f t="shared" si="5"/>
        <v>74395</v>
      </c>
      <c r="O23" s="62">
        <f t="shared" si="5"/>
        <v>206105</v>
      </c>
    </row>
    <row r="24" spans="1:15" s="65" customFormat="1" ht="24">
      <c r="A24" s="63" t="s">
        <v>30</v>
      </c>
      <c r="B24" s="71" t="s">
        <v>140</v>
      </c>
      <c r="C24" s="71"/>
      <c r="D24" s="71"/>
      <c r="E24" s="64">
        <f>SUM(E23,E21,E19,E13,E8,E6)</f>
        <v>21472200</v>
      </c>
      <c r="F24" s="64">
        <f aca="true" t="shared" si="6" ref="F24:O24">SUM(F23,F21,F19,F13,F8,F6)</f>
        <v>1367670</v>
      </c>
      <c r="G24" s="64">
        <f t="shared" si="6"/>
        <v>1523462</v>
      </c>
      <c r="H24" s="64">
        <f t="shared" si="6"/>
        <v>21316408</v>
      </c>
      <c r="I24" s="64">
        <f t="shared" si="6"/>
        <v>247374.89999999997</v>
      </c>
      <c r="J24" s="64">
        <f t="shared" si="6"/>
        <v>395580.61</v>
      </c>
      <c r="K24" s="64">
        <f t="shared" si="6"/>
        <v>5417370.35</v>
      </c>
      <c r="L24" s="64">
        <f t="shared" si="6"/>
        <v>6060325.859999999</v>
      </c>
      <c r="M24" s="64">
        <f t="shared" si="6"/>
        <v>15256082.14</v>
      </c>
      <c r="N24" s="64">
        <f t="shared" si="6"/>
        <v>5255104.7</v>
      </c>
      <c r="O24" s="64">
        <f t="shared" si="6"/>
        <v>16061303.3</v>
      </c>
    </row>
    <row r="25" spans="1:15" s="69" customFormat="1" ht="24">
      <c r="A25" s="66"/>
      <c r="B25" s="67"/>
      <c r="C25" s="6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4" ht="23.25">
      <c r="A26" s="72" t="s">
        <v>141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ht="23.25">
      <c r="A27" s="72" t="s">
        <v>142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="70" customFormat="1" ht="23.25">
      <c r="A28" s="70" t="s">
        <v>147</v>
      </c>
    </row>
    <row r="29" s="70" customFormat="1" ht="23.25">
      <c r="A29" s="70" t="s">
        <v>149</v>
      </c>
    </row>
    <row r="30" s="70" customFormat="1" ht="23.25">
      <c r="A30" s="70" t="s">
        <v>143</v>
      </c>
    </row>
    <row r="31" s="70" customFormat="1" ht="23.25">
      <c r="A31" s="70" t="s">
        <v>144</v>
      </c>
    </row>
    <row r="32" s="70" customFormat="1" ht="23.25">
      <c r="A32" s="70" t="s">
        <v>145</v>
      </c>
    </row>
    <row r="33" s="70" customFormat="1" ht="23.25">
      <c r="A33" s="70" t="s">
        <v>146</v>
      </c>
    </row>
    <row r="34" s="70" customFormat="1" ht="23.25">
      <c r="A34" s="70" t="s">
        <v>148</v>
      </c>
    </row>
  </sheetData>
  <sheetProtection/>
  <mergeCells count="12">
    <mergeCell ref="B21:C21"/>
    <mergeCell ref="B23:C23"/>
    <mergeCell ref="B24:D24"/>
    <mergeCell ref="A26:N26"/>
    <mergeCell ref="A27:N27"/>
    <mergeCell ref="A1:O1"/>
    <mergeCell ref="A2:O2"/>
    <mergeCell ref="A3:O3"/>
    <mergeCell ref="B6:C6"/>
    <mergeCell ref="B8:C8"/>
    <mergeCell ref="B13:C13"/>
    <mergeCell ref="B19:C19"/>
  </mergeCells>
  <printOptions/>
  <pageMargins left="0.15748031496062992" right="0.15748031496062992" top="0.33" bottom="0.15748031496062992" header="0.1968503937007874" footer="0.15748031496062992"/>
  <pageSetup horizontalDpi="600" verticalDpi="600" orientation="landscape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4" t="s">
        <v>32</v>
      </c>
      <c r="B2" s="4" t="s">
        <v>33</v>
      </c>
      <c r="C2" s="4" t="s">
        <v>31</v>
      </c>
      <c r="D2" s="4" t="s">
        <v>34</v>
      </c>
      <c r="E2" s="4" t="s">
        <v>35</v>
      </c>
      <c r="F2" s="4" t="s">
        <v>36</v>
      </c>
      <c r="G2" s="4" t="s">
        <v>30</v>
      </c>
      <c r="H2" s="4" t="s">
        <v>30</v>
      </c>
      <c r="I2" s="4" t="s">
        <v>37</v>
      </c>
      <c r="J2" s="4" t="s">
        <v>38</v>
      </c>
      <c r="K2" s="6">
        <v>0</v>
      </c>
      <c r="L2" s="6">
        <v>0</v>
      </c>
      <c r="M2" s="6">
        <v>0</v>
      </c>
      <c r="N2" s="6">
        <v>0</v>
      </c>
      <c r="O2" s="5">
        <v>388000</v>
      </c>
      <c r="P2" s="6">
        <v>0</v>
      </c>
      <c r="Q2" s="6">
        <v>0</v>
      </c>
      <c r="R2" s="6">
        <v>0</v>
      </c>
      <c r="S2" s="5">
        <v>388000</v>
      </c>
      <c r="T2" s="5">
        <v>382000</v>
      </c>
      <c r="U2" s="6">
        <v>0</v>
      </c>
      <c r="V2" s="6">
        <v>0</v>
      </c>
      <c r="W2" s="5">
        <v>6000</v>
      </c>
      <c r="X2" s="5">
        <v>388000</v>
      </c>
      <c r="Y2" s="6">
        <v>0</v>
      </c>
      <c r="Z2" s="5">
        <v>6000</v>
      </c>
      <c r="AA2" s="5">
        <v>382000</v>
      </c>
      <c r="AB2" s="4" t="s">
        <v>39</v>
      </c>
      <c r="AC2" s="4" t="s">
        <v>40</v>
      </c>
      <c r="AD2" s="4" t="s">
        <v>41</v>
      </c>
    </row>
    <row r="3" spans="1:30" ht="12.75">
      <c r="A3" s="4" t="s">
        <v>32</v>
      </c>
      <c r="B3" s="4" t="s">
        <v>33</v>
      </c>
      <c r="C3" s="4" t="s">
        <v>31</v>
      </c>
      <c r="D3" s="4" t="s">
        <v>34</v>
      </c>
      <c r="E3" s="4" t="s">
        <v>42</v>
      </c>
      <c r="F3" s="4" t="s">
        <v>36</v>
      </c>
      <c r="G3" s="4" t="s">
        <v>30</v>
      </c>
      <c r="H3" s="4" t="s">
        <v>30</v>
      </c>
      <c r="I3" s="4" t="s">
        <v>37</v>
      </c>
      <c r="J3" s="4" t="s">
        <v>38</v>
      </c>
      <c r="K3" s="5">
        <v>1100000</v>
      </c>
      <c r="L3" s="6">
        <v>0</v>
      </c>
      <c r="M3" s="6">
        <v>0</v>
      </c>
      <c r="N3" s="5">
        <v>1100000</v>
      </c>
      <c r="O3" s="6">
        <v>0</v>
      </c>
      <c r="P3" s="6">
        <v>0</v>
      </c>
      <c r="Q3" s="6">
        <v>0</v>
      </c>
      <c r="R3" s="6">
        <v>0</v>
      </c>
      <c r="S3" s="5">
        <v>1100000</v>
      </c>
      <c r="T3" s="6">
        <v>0</v>
      </c>
      <c r="U3" s="6">
        <v>0</v>
      </c>
      <c r="V3" s="6">
        <v>0</v>
      </c>
      <c r="W3" s="5">
        <v>39099</v>
      </c>
      <c r="X3" s="5">
        <v>39099</v>
      </c>
      <c r="Y3" s="5">
        <v>1060901</v>
      </c>
      <c r="Z3" s="5">
        <v>33200</v>
      </c>
      <c r="AA3" s="5">
        <v>1066800</v>
      </c>
      <c r="AB3" s="4" t="s">
        <v>39</v>
      </c>
      <c r="AC3" s="4" t="s">
        <v>40</v>
      </c>
      <c r="AD3" s="4" t="s">
        <v>41</v>
      </c>
    </row>
    <row r="4" spans="1:30" ht="12.75">
      <c r="A4" s="4" t="s">
        <v>32</v>
      </c>
      <c r="B4" s="4" t="s">
        <v>33</v>
      </c>
      <c r="C4" s="4" t="s">
        <v>31</v>
      </c>
      <c r="D4" s="4" t="s">
        <v>34</v>
      </c>
      <c r="E4" s="4" t="s">
        <v>43</v>
      </c>
      <c r="F4" s="4" t="s">
        <v>44</v>
      </c>
      <c r="G4" s="4" t="s">
        <v>30</v>
      </c>
      <c r="H4" s="4" t="s">
        <v>30</v>
      </c>
      <c r="I4" s="4" t="s">
        <v>45</v>
      </c>
      <c r="J4" s="4" t="s">
        <v>46</v>
      </c>
      <c r="K4" s="5">
        <v>1155400</v>
      </c>
      <c r="L4" s="6">
        <v>0</v>
      </c>
      <c r="M4" s="6">
        <v>0</v>
      </c>
      <c r="N4" s="5">
        <v>1155400</v>
      </c>
      <c r="O4" s="6">
        <v>0</v>
      </c>
      <c r="P4" s="6">
        <v>0</v>
      </c>
      <c r="Q4" s="5">
        <v>805300</v>
      </c>
      <c r="R4" s="6">
        <v>0</v>
      </c>
      <c r="S4" s="5">
        <v>1960700</v>
      </c>
      <c r="T4" s="6">
        <v>0</v>
      </c>
      <c r="U4" s="5">
        <v>102899.98</v>
      </c>
      <c r="V4" s="5">
        <v>180509</v>
      </c>
      <c r="W4" s="5">
        <v>829830.95</v>
      </c>
      <c r="X4" s="5">
        <v>1113239.93</v>
      </c>
      <c r="Y4" s="5">
        <v>847460.07</v>
      </c>
      <c r="Z4" s="5">
        <v>829830.95</v>
      </c>
      <c r="AA4" s="5">
        <v>1130869.05</v>
      </c>
      <c r="AB4" s="4" t="s">
        <v>47</v>
      </c>
      <c r="AC4" s="4" t="s">
        <v>48</v>
      </c>
      <c r="AD4" s="4" t="s">
        <v>49</v>
      </c>
    </row>
    <row r="5" spans="1:30" ht="12.75">
      <c r="A5" s="4" t="s">
        <v>32</v>
      </c>
      <c r="B5" s="4" t="s">
        <v>33</v>
      </c>
      <c r="C5" s="4" t="s">
        <v>31</v>
      </c>
      <c r="D5" s="4" t="s">
        <v>34</v>
      </c>
      <c r="E5" s="4" t="s">
        <v>50</v>
      </c>
      <c r="F5" s="4" t="s">
        <v>51</v>
      </c>
      <c r="G5" s="4" t="s">
        <v>30</v>
      </c>
      <c r="H5" s="4" t="s">
        <v>30</v>
      </c>
      <c r="I5" s="4" t="s">
        <v>37</v>
      </c>
      <c r="J5" s="4" t="s">
        <v>38</v>
      </c>
      <c r="K5" s="5">
        <v>60000</v>
      </c>
      <c r="L5" s="6">
        <v>0</v>
      </c>
      <c r="M5" s="6">
        <v>0</v>
      </c>
      <c r="N5" s="5">
        <v>60000</v>
      </c>
      <c r="O5" s="6">
        <v>0</v>
      </c>
      <c r="P5" s="6">
        <v>0</v>
      </c>
      <c r="Q5" s="6">
        <v>0</v>
      </c>
      <c r="R5" s="6">
        <v>0</v>
      </c>
      <c r="S5" s="5">
        <v>60000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5">
        <v>60000</v>
      </c>
      <c r="Z5" s="6">
        <v>0</v>
      </c>
      <c r="AA5" s="5">
        <v>60000</v>
      </c>
      <c r="AB5" s="4" t="s">
        <v>52</v>
      </c>
      <c r="AC5" s="4" t="s">
        <v>48</v>
      </c>
      <c r="AD5" s="4" t="s">
        <v>53</v>
      </c>
    </row>
    <row r="6" spans="1:30" ht="12.75">
      <c r="A6" s="4" t="s">
        <v>32</v>
      </c>
      <c r="B6" s="4" t="s">
        <v>33</v>
      </c>
      <c r="C6" s="4" t="s">
        <v>31</v>
      </c>
      <c r="D6" s="4" t="s">
        <v>34</v>
      </c>
      <c r="E6" s="4" t="s">
        <v>43</v>
      </c>
      <c r="F6" s="4" t="s">
        <v>44</v>
      </c>
      <c r="G6" s="4" t="s">
        <v>30</v>
      </c>
      <c r="H6" s="4" t="s">
        <v>30</v>
      </c>
      <c r="I6" s="4" t="s">
        <v>37</v>
      </c>
      <c r="J6" s="4" t="s">
        <v>38</v>
      </c>
      <c r="K6" s="5">
        <v>4692000</v>
      </c>
      <c r="L6" s="6">
        <v>0</v>
      </c>
      <c r="M6" s="6">
        <v>0</v>
      </c>
      <c r="N6" s="5">
        <v>4692000</v>
      </c>
      <c r="O6" s="6">
        <v>0</v>
      </c>
      <c r="P6" s="6">
        <v>0</v>
      </c>
      <c r="Q6" s="6">
        <v>0</v>
      </c>
      <c r="R6" s="5">
        <v>19800</v>
      </c>
      <c r="S6" s="5">
        <v>4672200</v>
      </c>
      <c r="T6" s="6">
        <v>0</v>
      </c>
      <c r="U6" s="6">
        <v>0</v>
      </c>
      <c r="V6" s="6">
        <v>0</v>
      </c>
      <c r="W6" s="5">
        <v>865531.25</v>
      </c>
      <c r="X6" s="5">
        <v>865531.25</v>
      </c>
      <c r="Y6" s="5">
        <v>3806668.75</v>
      </c>
      <c r="Z6" s="5">
        <v>860931.25</v>
      </c>
      <c r="AA6" s="5">
        <v>3811268.75</v>
      </c>
      <c r="AB6" s="4" t="s">
        <v>47</v>
      </c>
      <c r="AC6" s="4" t="s">
        <v>48</v>
      </c>
      <c r="AD6" s="4" t="s">
        <v>49</v>
      </c>
    </row>
    <row r="7" spans="1:30" ht="12.75">
      <c r="A7" s="4" t="s">
        <v>32</v>
      </c>
      <c r="B7" s="4" t="s">
        <v>33</v>
      </c>
      <c r="C7" s="4" t="s">
        <v>31</v>
      </c>
      <c r="D7" s="4" t="s">
        <v>34</v>
      </c>
      <c r="E7" s="4" t="s">
        <v>43</v>
      </c>
      <c r="F7" s="4" t="s">
        <v>44</v>
      </c>
      <c r="G7" s="4" t="s">
        <v>30</v>
      </c>
      <c r="H7" s="4" t="s">
        <v>30</v>
      </c>
      <c r="I7" s="4" t="s">
        <v>54</v>
      </c>
      <c r="J7" s="4" t="s">
        <v>55</v>
      </c>
      <c r="K7" s="5">
        <v>3736500</v>
      </c>
      <c r="L7" s="6">
        <v>0</v>
      </c>
      <c r="M7" s="6">
        <v>0</v>
      </c>
      <c r="N7" s="5">
        <v>3736500</v>
      </c>
      <c r="O7" s="6">
        <v>0</v>
      </c>
      <c r="P7" s="6">
        <v>0</v>
      </c>
      <c r="Q7" s="6">
        <v>0</v>
      </c>
      <c r="R7" s="6">
        <v>0</v>
      </c>
      <c r="S7" s="5">
        <v>3736500</v>
      </c>
      <c r="T7" s="6">
        <v>0</v>
      </c>
      <c r="U7" s="6">
        <v>0</v>
      </c>
      <c r="V7" s="6">
        <v>0</v>
      </c>
      <c r="W7" s="5">
        <v>1576086.79</v>
      </c>
      <c r="X7" s="5">
        <v>1576086.79</v>
      </c>
      <c r="Y7" s="5">
        <v>2160413.21</v>
      </c>
      <c r="Z7" s="5">
        <v>1539816.79</v>
      </c>
      <c r="AA7" s="5">
        <v>2196683.21</v>
      </c>
      <c r="AB7" s="4" t="s">
        <v>47</v>
      </c>
      <c r="AC7" s="4" t="s">
        <v>48</v>
      </c>
      <c r="AD7" s="4" t="s">
        <v>49</v>
      </c>
    </row>
    <row r="8" spans="1:30" ht="12.75">
      <c r="A8" s="4" t="s">
        <v>32</v>
      </c>
      <c r="B8" s="4" t="s">
        <v>33</v>
      </c>
      <c r="C8" s="4" t="s">
        <v>31</v>
      </c>
      <c r="D8" s="4" t="s">
        <v>34</v>
      </c>
      <c r="E8" s="4" t="s">
        <v>43</v>
      </c>
      <c r="F8" s="4" t="s">
        <v>44</v>
      </c>
      <c r="G8" s="4" t="s">
        <v>30</v>
      </c>
      <c r="H8" s="4" t="s">
        <v>30</v>
      </c>
      <c r="I8" s="4" t="s">
        <v>54</v>
      </c>
      <c r="J8" s="4" t="s">
        <v>56</v>
      </c>
      <c r="K8" s="5">
        <v>2248000</v>
      </c>
      <c r="L8" s="6">
        <v>0</v>
      </c>
      <c r="M8" s="6">
        <v>0</v>
      </c>
      <c r="N8" s="5">
        <v>2248000</v>
      </c>
      <c r="O8" s="6">
        <v>0</v>
      </c>
      <c r="P8" s="6">
        <v>0</v>
      </c>
      <c r="Q8" s="6">
        <v>0</v>
      </c>
      <c r="R8" s="5">
        <v>11850</v>
      </c>
      <c r="S8" s="5">
        <v>2236150</v>
      </c>
      <c r="T8" s="6">
        <v>0</v>
      </c>
      <c r="U8" s="5">
        <v>107143.92</v>
      </c>
      <c r="V8" s="5">
        <v>148458.76</v>
      </c>
      <c r="W8" s="5">
        <v>283679.5</v>
      </c>
      <c r="X8" s="5">
        <v>539282.18</v>
      </c>
      <c r="Y8" s="5">
        <v>1696867.82</v>
      </c>
      <c r="Z8" s="5">
        <v>250153.5</v>
      </c>
      <c r="AA8" s="5">
        <v>1985996.5</v>
      </c>
      <c r="AB8" s="4" t="s">
        <v>47</v>
      </c>
      <c r="AC8" s="4" t="s">
        <v>48</v>
      </c>
      <c r="AD8" s="4" t="s">
        <v>49</v>
      </c>
    </row>
    <row r="9" spans="1:30" ht="12.75">
      <c r="A9" s="4" t="s">
        <v>32</v>
      </c>
      <c r="B9" s="4" t="s">
        <v>33</v>
      </c>
      <c r="C9" s="4" t="s">
        <v>31</v>
      </c>
      <c r="D9" s="4" t="s">
        <v>34</v>
      </c>
      <c r="E9" s="4" t="s">
        <v>43</v>
      </c>
      <c r="F9" s="4" t="s">
        <v>44</v>
      </c>
      <c r="G9" s="4" t="s">
        <v>30</v>
      </c>
      <c r="H9" s="4" t="s">
        <v>30</v>
      </c>
      <c r="I9" s="4" t="s">
        <v>54</v>
      </c>
      <c r="J9" s="4" t="s">
        <v>57</v>
      </c>
      <c r="K9" s="5">
        <v>3513900</v>
      </c>
      <c r="L9" s="6">
        <v>0</v>
      </c>
      <c r="M9" s="6">
        <v>0</v>
      </c>
      <c r="N9" s="5">
        <v>3513900</v>
      </c>
      <c r="O9" s="6">
        <v>0</v>
      </c>
      <c r="P9" s="6">
        <v>0</v>
      </c>
      <c r="Q9" s="6">
        <v>0</v>
      </c>
      <c r="R9" s="5">
        <v>346812</v>
      </c>
      <c r="S9" s="5">
        <v>3167088</v>
      </c>
      <c r="T9" s="6">
        <v>0</v>
      </c>
      <c r="U9" s="5">
        <v>37331</v>
      </c>
      <c r="V9" s="5">
        <v>66612.85</v>
      </c>
      <c r="W9" s="5">
        <v>522912.11</v>
      </c>
      <c r="X9" s="5">
        <v>626855.96</v>
      </c>
      <c r="Y9" s="5">
        <v>2540232.04</v>
      </c>
      <c r="Z9" s="5">
        <v>451941.46</v>
      </c>
      <c r="AA9" s="5">
        <v>2715146.54</v>
      </c>
      <c r="AB9" s="4" t="s">
        <v>47</v>
      </c>
      <c r="AC9" s="4" t="s">
        <v>48</v>
      </c>
      <c r="AD9" s="4" t="s">
        <v>49</v>
      </c>
    </row>
    <row r="10" spans="1:30" ht="12.75">
      <c r="A10" s="4" t="s">
        <v>32</v>
      </c>
      <c r="B10" s="4" t="s">
        <v>33</v>
      </c>
      <c r="C10" s="4" t="s">
        <v>31</v>
      </c>
      <c r="D10" s="4" t="s">
        <v>34</v>
      </c>
      <c r="E10" s="4" t="s">
        <v>43</v>
      </c>
      <c r="F10" s="4" t="s">
        <v>44</v>
      </c>
      <c r="G10" s="4" t="s">
        <v>30</v>
      </c>
      <c r="H10" s="4" t="s">
        <v>30</v>
      </c>
      <c r="I10" s="4" t="s">
        <v>54</v>
      </c>
      <c r="J10" s="4" t="s">
        <v>58</v>
      </c>
      <c r="K10" s="5">
        <v>768000</v>
      </c>
      <c r="L10" s="6">
        <v>0</v>
      </c>
      <c r="M10" s="6">
        <v>0</v>
      </c>
      <c r="N10" s="5">
        <v>768000</v>
      </c>
      <c r="O10" s="6">
        <v>0</v>
      </c>
      <c r="P10" s="6">
        <v>0</v>
      </c>
      <c r="Q10" s="6">
        <v>0</v>
      </c>
      <c r="R10" s="6">
        <v>0</v>
      </c>
      <c r="S10" s="5">
        <v>768000</v>
      </c>
      <c r="T10" s="6">
        <v>0</v>
      </c>
      <c r="U10" s="6">
        <v>0</v>
      </c>
      <c r="V10" s="6">
        <v>0</v>
      </c>
      <c r="W10" s="5">
        <v>9678</v>
      </c>
      <c r="X10" s="5">
        <v>9678</v>
      </c>
      <c r="Y10" s="5">
        <v>758322</v>
      </c>
      <c r="Z10" s="5">
        <v>9678</v>
      </c>
      <c r="AA10" s="5">
        <v>758322</v>
      </c>
      <c r="AB10" s="4" t="s">
        <v>47</v>
      </c>
      <c r="AC10" s="4" t="s">
        <v>48</v>
      </c>
      <c r="AD10" s="4" t="s">
        <v>49</v>
      </c>
    </row>
    <row r="11" spans="1:30" ht="12.75">
      <c r="A11" s="4" t="s">
        <v>32</v>
      </c>
      <c r="B11" s="4" t="s">
        <v>33</v>
      </c>
      <c r="C11" s="4" t="s">
        <v>31</v>
      </c>
      <c r="D11" s="4" t="s">
        <v>34</v>
      </c>
      <c r="E11" s="4" t="s">
        <v>43</v>
      </c>
      <c r="F11" s="4" t="s">
        <v>44</v>
      </c>
      <c r="G11" s="4" t="s">
        <v>30</v>
      </c>
      <c r="H11" s="4" t="s">
        <v>30</v>
      </c>
      <c r="I11" s="4" t="s">
        <v>59</v>
      </c>
      <c r="J11" s="4" t="s">
        <v>30</v>
      </c>
      <c r="K11" s="5">
        <v>1877600</v>
      </c>
      <c r="L11" s="6">
        <v>0</v>
      </c>
      <c r="M11" s="6">
        <v>0</v>
      </c>
      <c r="N11" s="5">
        <v>1877600</v>
      </c>
      <c r="O11" s="6">
        <v>0</v>
      </c>
      <c r="P11" s="6">
        <v>0</v>
      </c>
      <c r="Q11" s="6">
        <v>0</v>
      </c>
      <c r="R11" s="6">
        <v>0</v>
      </c>
      <c r="S11" s="5">
        <v>1877600</v>
      </c>
      <c r="T11" s="6">
        <v>0</v>
      </c>
      <c r="U11" s="6">
        <v>0</v>
      </c>
      <c r="V11" s="6">
        <v>0</v>
      </c>
      <c r="W11" s="5">
        <v>748032</v>
      </c>
      <c r="X11" s="5">
        <v>748032</v>
      </c>
      <c r="Y11" s="5">
        <v>1129568</v>
      </c>
      <c r="Z11" s="5">
        <v>748032</v>
      </c>
      <c r="AA11" s="5">
        <v>1129568</v>
      </c>
      <c r="AB11" s="4" t="s">
        <v>47</v>
      </c>
      <c r="AC11" s="4" t="s">
        <v>48</v>
      </c>
      <c r="AD11" s="4" t="s">
        <v>49</v>
      </c>
    </row>
    <row r="12" spans="1:30" ht="12.75">
      <c r="A12" s="4" t="s">
        <v>32</v>
      </c>
      <c r="B12" s="4" t="s">
        <v>33</v>
      </c>
      <c r="C12" s="4" t="s">
        <v>31</v>
      </c>
      <c r="D12" s="4" t="s">
        <v>34</v>
      </c>
      <c r="E12" s="4" t="s">
        <v>43</v>
      </c>
      <c r="F12" s="4" t="s">
        <v>44</v>
      </c>
      <c r="G12" s="4" t="s">
        <v>30</v>
      </c>
      <c r="H12" s="4" t="s">
        <v>30</v>
      </c>
      <c r="I12" s="4" t="s">
        <v>60</v>
      </c>
      <c r="J12" s="4" t="s">
        <v>60</v>
      </c>
      <c r="K12" s="5">
        <v>500000</v>
      </c>
      <c r="L12" s="6">
        <v>0</v>
      </c>
      <c r="M12" s="6">
        <v>0</v>
      </c>
      <c r="N12" s="5">
        <v>500000</v>
      </c>
      <c r="O12" s="6">
        <v>0</v>
      </c>
      <c r="P12" s="6">
        <v>0</v>
      </c>
      <c r="Q12" s="6">
        <v>0</v>
      </c>
      <c r="R12" s="5">
        <v>500000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4" t="s">
        <v>47</v>
      </c>
      <c r="AC12" s="4" t="s">
        <v>48</v>
      </c>
      <c r="AD12" s="4" t="s">
        <v>49</v>
      </c>
    </row>
    <row r="13" spans="1:30" ht="12.75">
      <c r="A13" s="4" t="s">
        <v>32</v>
      </c>
      <c r="B13" s="4" t="s">
        <v>33</v>
      </c>
      <c r="C13" s="4" t="s">
        <v>31</v>
      </c>
      <c r="D13" s="4" t="s">
        <v>34</v>
      </c>
      <c r="E13" s="4" t="s">
        <v>61</v>
      </c>
      <c r="F13" s="4" t="s">
        <v>62</v>
      </c>
      <c r="G13" s="4" t="s">
        <v>30</v>
      </c>
      <c r="H13" s="4" t="s">
        <v>30</v>
      </c>
      <c r="I13" s="4" t="s">
        <v>37</v>
      </c>
      <c r="J13" s="4" t="s">
        <v>38</v>
      </c>
      <c r="K13" s="5">
        <v>895300</v>
      </c>
      <c r="L13" s="6">
        <v>0</v>
      </c>
      <c r="M13" s="6">
        <v>0</v>
      </c>
      <c r="N13" s="5">
        <v>895300</v>
      </c>
      <c r="O13" s="6">
        <v>0</v>
      </c>
      <c r="P13" s="6">
        <v>0</v>
      </c>
      <c r="Q13" s="5">
        <v>562370</v>
      </c>
      <c r="R13" s="5">
        <v>645000</v>
      </c>
      <c r="S13" s="5">
        <v>812670</v>
      </c>
      <c r="T13" s="6">
        <v>0</v>
      </c>
      <c r="U13" s="6">
        <v>0</v>
      </c>
      <c r="V13" s="6">
        <v>0</v>
      </c>
      <c r="W13" s="5">
        <v>443325.75</v>
      </c>
      <c r="X13" s="5">
        <v>443325.75</v>
      </c>
      <c r="Y13" s="5">
        <v>369344.25</v>
      </c>
      <c r="Z13" s="5">
        <v>443325.75</v>
      </c>
      <c r="AA13" s="5">
        <v>369344.25</v>
      </c>
      <c r="AB13" s="4" t="s">
        <v>63</v>
      </c>
      <c r="AC13" s="4" t="s">
        <v>48</v>
      </c>
      <c r="AD13" s="4" t="s">
        <v>64</v>
      </c>
    </row>
    <row r="14" spans="1:30" ht="12.75">
      <c r="A14" s="4" t="s">
        <v>32</v>
      </c>
      <c r="B14" s="4" t="s">
        <v>33</v>
      </c>
      <c r="C14" s="4" t="s">
        <v>31</v>
      </c>
      <c r="D14" s="4" t="s">
        <v>34</v>
      </c>
      <c r="E14" s="4" t="s">
        <v>65</v>
      </c>
      <c r="F14" s="4" t="s">
        <v>66</v>
      </c>
      <c r="G14" s="4" t="s">
        <v>30</v>
      </c>
      <c r="H14" s="4" t="s">
        <v>30</v>
      </c>
      <c r="I14" s="4" t="s">
        <v>37</v>
      </c>
      <c r="J14" s="4" t="s">
        <v>38</v>
      </c>
      <c r="K14" s="5">
        <v>645000</v>
      </c>
      <c r="L14" s="6">
        <v>0</v>
      </c>
      <c r="M14" s="6">
        <v>0</v>
      </c>
      <c r="N14" s="5">
        <v>645000</v>
      </c>
      <c r="O14" s="6">
        <v>0</v>
      </c>
      <c r="P14" s="6">
        <v>0</v>
      </c>
      <c r="Q14" s="6">
        <v>0</v>
      </c>
      <c r="R14" s="6">
        <v>0</v>
      </c>
      <c r="S14" s="5">
        <v>645000</v>
      </c>
      <c r="T14" s="6">
        <v>0</v>
      </c>
      <c r="U14" s="6">
        <v>0</v>
      </c>
      <c r="V14" s="6">
        <v>0</v>
      </c>
      <c r="W14" s="5">
        <v>24800</v>
      </c>
      <c r="X14" s="5">
        <v>24800</v>
      </c>
      <c r="Y14" s="5">
        <v>620200</v>
      </c>
      <c r="Z14" s="5">
        <v>13800</v>
      </c>
      <c r="AA14" s="5">
        <v>631200</v>
      </c>
      <c r="AB14" s="4" t="s">
        <v>67</v>
      </c>
      <c r="AC14" s="4" t="s">
        <v>48</v>
      </c>
      <c r="AD14" s="4" t="s">
        <v>68</v>
      </c>
    </row>
    <row r="15" spans="1:30" ht="12.75">
      <c r="A15" s="4" t="s">
        <v>32</v>
      </c>
      <c r="B15" s="4" t="s">
        <v>33</v>
      </c>
      <c r="C15" s="4" t="s">
        <v>31</v>
      </c>
      <c r="D15" s="4" t="s">
        <v>34</v>
      </c>
      <c r="E15" s="4" t="s">
        <v>43</v>
      </c>
      <c r="F15" s="4" t="s">
        <v>44</v>
      </c>
      <c r="G15" s="4" t="s">
        <v>30</v>
      </c>
      <c r="H15" s="4" t="s">
        <v>30</v>
      </c>
      <c r="I15" s="4" t="s">
        <v>69</v>
      </c>
      <c r="J15" s="4" t="s">
        <v>70</v>
      </c>
      <c r="K15" s="5">
        <v>280500</v>
      </c>
      <c r="L15" s="6">
        <v>0</v>
      </c>
      <c r="M15" s="6">
        <v>0</v>
      </c>
      <c r="N15" s="5">
        <v>280500</v>
      </c>
      <c r="O15" s="6">
        <v>0</v>
      </c>
      <c r="P15" s="6">
        <v>0</v>
      </c>
      <c r="Q15" s="6">
        <v>0</v>
      </c>
      <c r="R15" s="6">
        <v>0</v>
      </c>
      <c r="S15" s="5">
        <v>280500</v>
      </c>
      <c r="T15" s="6">
        <v>0</v>
      </c>
      <c r="U15" s="6">
        <v>0</v>
      </c>
      <c r="V15" s="6">
        <v>0</v>
      </c>
      <c r="W15" s="5">
        <v>74395</v>
      </c>
      <c r="X15" s="5">
        <v>74395</v>
      </c>
      <c r="Y15" s="5">
        <v>206105</v>
      </c>
      <c r="Z15" s="5">
        <v>74395</v>
      </c>
      <c r="AA15" s="5">
        <v>206105</v>
      </c>
      <c r="AB15" s="4" t="s">
        <v>47</v>
      </c>
      <c r="AC15" s="4" t="s">
        <v>48</v>
      </c>
      <c r="AD15" s="4" t="s">
        <v>49</v>
      </c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D17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10.7109375" style="0" customWidth="1"/>
    <col min="2" max="2" width="32.7109375" style="0" customWidth="1"/>
    <col min="3" max="3" width="11.7109375" style="0" customWidth="1"/>
    <col min="4" max="4" width="14.7109375" style="0" customWidth="1"/>
    <col min="5" max="6" width="20.7109375" style="0" customWidth="1"/>
    <col min="7" max="7" width="10.7109375" style="0" customWidth="1"/>
    <col min="8" max="8" width="9.7109375" style="0" customWidth="1"/>
    <col min="9" max="9" width="10.7109375" style="0" customWidth="1"/>
    <col min="10" max="10" width="12.7109375" style="0" customWidth="1"/>
    <col min="11" max="11" width="18.7109375" style="0" customWidth="1"/>
    <col min="12" max="13" width="11.7109375" style="0" customWidth="1"/>
    <col min="14" max="14" width="22.7109375" style="0" customWidth="1"/>
    <col min="15" max="16" width="18.7109375" style="0" customWidth="1"/>
    <col min="17" max="18" width="16.7109375" style="0" customWidth="1"/>
    <col min="19" max="19" width="23.7109375" style="0" customWidth="1"/>
    <col min="20" max="22" width="14.7109375" style="0" customWidth="1"/>
    <col min="23" max="24" width="15.7109375" style="0" customWidth="1"/>
    <col min="25" max="25" width="17.7109375" style="0" customWidth="1"/>
    <col min="26" max="26" width="15.7109375" style="0" customWidth="1"/>
    <col min="27" max="27" width="23.7109375" style="0" customWidth="1"/>
    <col min="28" max="28" width="49.7109375" style="0" customWidth="1"/>
    <col min="29" max="29" width="35.7109375" style="0" customWidth="1"/>
    <col min="30" max="30" width="42.7109375" style="0" customWidth="1"/>
  </cols>
  <sheetData>
    <row r="1" spans="1:30" ht="12.75">
      <c r="A1" s="3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 outlineLevel="1">
      <c r="A2" s="18" t="s">
        <v>32</v>
      </c>
      <c r="B2" s="24" t="s">
        <v>33</v>
      </c>
      <c r="C2" s="34" t="s">
        <v>31</v>
      </c>
      <c r="D2" s="26" t="s">
        <v>34</v>
      </c>
      <c r="E2" s="18" t="s">
        <v>35</v>
      </c>
      <c r="F2" s="18" t="s">
        <v>36</v>
      </c>
      <c r="G2" s="18" t="s">
        <v>30</v>
      </c>
      <c r="H2" s="18" t="s">
        <v>30</v>
      </c>
      <c r="I2" s="18" t="s">
        <v>37</v>
      </c>
      <c r="J2" s="18" t="s">
        <v>38</v>
      </c>
      <c r="K2" s="20">
        <v>0</v>
      </c>
      <c r="L2" s="20">
        <v>0</v>
      </c>
      <c r="M2" s="20">
        <v>0</v>
      </c>
      <c r="N2" s="20">
        <v>0</v>
      </c>
      <c r="O2" s="23">
        <v>388000</v>
      </c>
      <c r="P2" s="20">
        <v>0</v>
      </c>
      <c r="Q2" s="20">
        <v>0</v>
      </c>
      <c r="R2" s="20">
        <v>0</v>
      </c>
      <c r="S2" s="23">
        <v>388000</v>
      </c>
      <c r="T2" s="23">
        <v>382000</v>
      </c>
      <c r="U2" s="20">
        <v>0</v>
      </c>
      <c r="V2" s="20">
        <v>0</v>
      </c>
      <c r="W2" s="23">
        <v>6000</v>
      </c>
      <c r="X2" s="23">
        <v>388000</v>
      </c>
      <c r="Y2" s="20">
        <v>0</v>
      </c>
      <c r="Z2" s="23">
        <v>6000</v>
      </c>
      <c r="AA2" s="23">
        <v>382000</v>
      </c>
      <c r="AB2" s="18" t="s">
        <v>39</v>
      </c>
      <c r="AC2" s="18" t="s">
        <v>40</v>
      </c>
      <c r="AD2" s="18" t="s">
        <v>41</v>
      </c>
    </row>
    <row r="3" spans="1:30" ht="12.75" outlineLevel="1">
      <c r="A3" s="19" t="s">
        <v>32</v>
      </c>
      <c r="B3" s="25" t="s">
        <v>33</v>
      </c>
      <c r="C3" s="28"/>
      <c r="D3" s="27" t="s">
        <v>34</v>
      </c>
      <c r="E3" s="19" t="s">
        <v>42</v>
      </c>
      <c r="F3" s="19" t="s">
        <v>36</v>
      </c>
      <c r="G3" s="19" t="s">
        <v>30</v>
      </c>
      <c r="H3" s="19" t="s">
        <v>30</v>
      </c>
      <c r="I3" s="19" t="s">
        <v>37</v>
      </c>
      <c r="J3" s="19" t="s">
        <v>38</v>
      </c>
      <c r="K3" s="21">
        <v>1100000</v>
      </c>
      <c r="L3" s="22">
        <v>0</v>
      </c>
      <c r="M3" s="22">
        <v>0</v>
      </c>
      <c r="N3" s="21">
        <v>1100000</v>
      </c>
      <c r="O3" s="22">
        <v>0</v>
      </c>
      <c r="P3" s="22">
        <v>0</v>
      </c>
      <c r="Q3" s="22">
        <v>0</v>
      </c>
      <c r="R3" s="22">
        <v>0</v>
      </c>
      <c r="S3" s="21">
        <v>1100000</v>
      </c>
      <c r="T3" s="22">
        <v>0</v>
      </c>
      <c r="U3" s="22">
        <v>0</v>
      </c>
      <c r="V3" s="22">
        <v>0</v>
      </c>
      <c r="W3" s="21">
        <v>39099</v>
      </c>
      <c r="X3" s="21">
        <v>39099</v>
      </c>
      <c r="Y3" s="21">
        <v>1060901</v>
      </c>
      <c r="Z3" s="21">
        <v>33200</v>
      </c>
      <c r="AA3" s="21">
        <v>1066800</v>
      </c>
      <c r="AB3" s="19" t="s">
        <v>39</v>
      </c>
      <c r="AC3" s="19" t="s">
        <v>40</v>
      </c>
      <c r="AD3" s="19" t="s">
        <v>41</v>
      </c>
    </row>
    <row r="4" spans="1:30" ht="12.75" outlineLevel="1">
      <c r="A4" s="19" t="s">
        <v>32</v>
      </c>
      <c r="B4" s="25" t="s">
        <v>33</v>
      </c>
      <c r="C4" s="28"/>
      <c r="D4" s="27" t="s">
        <v>34</v>
      </c>
      <c r="E4" s="19" t="s">
        <v>43</v>
      </c>
      <c r="F4" s="19" t="s">
        <v>44</v>
      </c>
      <c r="G4" s="19" t="s">
        <v>30</v>
      </c>
      <c r="H4" s="19" t="s">
        <v>30</v>
      </c>
      <c r="I4" s="19" t="s">
        <v>45</v>
      </c>
      <c r="J4" s="19" t="s">
        <v>46</v>
      </c>
      <c r="K4" s="21">
        <v>1155400</v>
      </c>
      <c r="L4" s="22">
        <v>0</v>
      </c>
      <c r="M4" s="22">
        <v>0</v>
      </c>
      <c r="N4" s="21">
        <v>1155400</v>
      </c>
      <c r="O4" s="22">
        <v>0</v>
      </c>
      <c r="P4" s="22">
        <v>0</v>
      </c>
      <c r="Q4" s="21">
        <v>805300</v>
      </c>
      <c r="R4" s="22">
        <v>0</v>
      </c>
      <c r="S4" s="21">
        <v>1960700</v>
      </c>
      <c r="T4" s="22">
        <v>0</v>
      </c>
      <c r="U4" s="21">
        <v>102899.98</v>
      </c>
      <c r="V4" s="21">
        <v>180509</v>
      </c>
      <c r="W4" s="21">
        <v>829830.95</v>
      </c>
      <c r="X4" s="21">
        <v>1113239.93</v>
      </c>
      <c r="Y4" s="21">
        <v>847460.07</v>
      </c>
      <c r="Z4" s="21">
        <v>829830.95</v>
      </c>
      <c r="AA4" s="21">
        <v>1130869.05</v>
      </c>
      <c r="AB4" s="19" t="s">
        <v>47</v>
      </c>
      <c r="AC4" s="19" t="s">
        <v>48</v>
      </c>
      <c r="AD4" s="19" t="s">
        <v>49</v>
      </c>
    </row>
    <row r="5" spans="1:30" ht="12.75" outlineLevel="1">
      <c r="A5" s="19" t="s">
        <v>32</v>
      </c>
      <c r="B5" s="25" t="s">
        <v>33</v>
      </c>
      <c r="C5" s="28"/>
      <c r="D5" s="27" t="s">
        <v>34</v>
      </c>
      <c r="E5" s="19" t="s">
        <v>50</v>
      </c>
      <c r="F5" s="19" t="s">
        <v>51</v>
      </c>
      <c r="G5" s="19" t="s">
        <v>30</v>
      </c>
      <c r="H5" s="19" t="s">
        <v>30</v>
      </c>
      <c r="I5" s="19" t="s">
        <v>37</v>
      </c>
      <c r="J5" s="19" t="s">
        <v>38</v>
      </c>
      <c r="K5" s="21">
        <v>60000</v>
      </c>
      <c r="L5" s="22">
        <v>0</v>
      </c>
      <c r="M5" s="22">
        <v>0</v>
      </c>
      <c r="N5" s="21">
        <v>60000</v>
      </c>
      <c r="O5" s="22">
        <v>0</v>
      </c>
      <c r="P5" s="22">
        <v>0</v>
      </c>
      <c r="Q5" s="22">
        <v>0</v>
      </c>
      <c r="R5" s="22">
        <v>0</v>
      </c>
      <c r="S5" s="21">
        <v>60000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1">
        <v>60000</v>
      </c>
      <c r="Z5" s="22">
        <v>0</v>
      </c>
      <c r="AA5" s="21">
        <v>60000</v>
      </c>
      <c r="AB5" s="19" t="s">
        <v>52</v>
      </c>
      <c r="AC5" s="19" t="s">
        <v>48</v>
      </c>
      <c r="AD5" s="19" t="s">
        <v>53</v>
      </c>
    </row>
    <row r="6" spans="1:30" ht="12.75" outlineLevel="1">
      <c r="A6" s="19" t="s">
        <v>32</v>
      </c>
      <c r="B6" s="25" t="s">
        <v>33</v>
      </c>
      <c r="C6" s="28"/>
      <c r="D6" s="27" t="s">
        <v>34</v>
      </c>
      <c r="E6" s="19" t="s">
        <v>43</v>
      </c>
      <c r="F6" s="19" t="s">
        <v>44</v>
      </c>
      <c r="G6" s="19" t="s">
        <v>30</v>
      </c>
      <c r="H6" s="19" t="s">
        <v>30</v>
      </c>
      <c r="I6" s="19" t="s">
        <v>37</v>
      </c>
      <c r="J6" s="19" t="s">
        <v>38</v>
      </c>
      <c r="K6" s="21">
        <v>4692000</v>
      </c>
      <c r="L6" s="22">
        <v>0</v>
      </c>
      <c r="M6" s="22">
        <v>0</v>
      </c>
      <c r="N6" s="21">
        <v>4692000</v>
      </c>
      <c r="O6" s="22">
        <v>0</v>
      </c>
      <c r="P6" s="22">
        <v>0</v>
      </c>
      <c r="Q6" s="22">
        <v>0</v>
      </c>
      <c r="R6" s="21">
        <v>19800</v>
      </c>
      <c r="S6" s="21">
        <v>4672200</v>
      </c>
      <c r="T6" s="22">
        <v>0</v>
      </c>
      <c r="U6" s="22">
        <v>0</v>
      </c>
      <c r="V6" s="22">
        <v>0</v>
      </c>
      <c r="W6" s="21">
        <v>865531.25</v>
      </c>
      <c r="X6" s="21">
        <v>865531.25</v>
      </c>
      <c r="Y6" s="21">
        <v>3806668.75</v>
      </c>
      <c r="Z6" s="21">
        <v>860931.25</v>
      </c>
      <c r="AA6" s="21">
        <v>3811268.75</v>
      </c>
      <c r="AB6" s="19" t="s">
        <v>47</v>
      </c>
      <c r="AC6" s="19" t="s">
        <v>48</v>
      </c>
      <c r="AD6" s="19" t="s">
        <v>49</v>
      </c>
    </row>
    <row r="7" spans="1:30" ht="12.75" outlineLevel="1">
      <c r="A7" s="19" t="s">
        <v>32</v>
      </c>
      <c r="B7" s="25" t="s">
        <v>33</v>
      </c>
      <c r="C7" s="28"/>
      <c r="D7" s="27" t="s">
        <v>34</v>
      </c>
      <c r="E7" s="19" t="s">
        <v>43</v>
      </c>
      <c r="F7" s="19" t="s">
        <v>44</v>
      </c>
      <c r="G7" s="19" t="s">
        <v>30</v>
      </c>
      <c r="H7" s="19" t="s">
        <v>30</v>
      </c>
      <c r="I7" s="19" t="s">
        <v>54</v>
      </c>
      <c r="J7" s="19" t="s">
        <v>55</v>
      </c>
      <c r="K7" s="21">
        <v>3736500</v>
      </c>
      <c r="L7" s="22">
        <v>0</v>
      </c>
      <c r="M7" s="22">
        <v>0</v>
      </c>
      <c r="N7" s="21">
        <v>3736500</v>
      </c>
      <c r="O7" s="22">
        <v>0</v>
      </c>
      <c r="P7" s="22">
        <v>0</v>
      </c>
      <c r="Q7" s="22">
        <v>0</v>
      </c>
      <c r="R7" s="22">
        <v>0</v>
      </c>
      <c r="S7" s="21">
        <v>3736500</v>
      </c>
      <c r="T7" s="22">
        <v>0</v>
      </c>
      <c r="U7" s="22">
        <v>0</v>
      </c>
      <c r="V7" s="22">
        <v>0</v>
      </c>
      <c r="W7" s="21">
        <v>1576086.79</v>
      </c>
      <c r="X7" s="21">
        <v>1576086.79</v>
      </c>
      <c r="Y7" s="21">
        <v>2160413.21</v>
      </c>
      <c r="Z7" s="21">
        <v>1539816.79</v>
      </c>
      <c r="AA7" s="21">
        <v>2196683.21</v>
      </c>
      <c r="AB7" s="19" t="s">
        <v>47</v>
      </c>
      <c r="AC7" s="19" t="s">
        <v>48</v>
      </c>
      <c r="AD7" s="19" t="s">
        <v>49</v>
      </c>
    </row>
    <row r="8" spans="1:30" ht="12.75" outlineLevel="1">
      <c r="A8" s="19" t="s">
        <v>32</v>
      </c>
      <c r="B8" s="25" t="s">
        <v>33</v>
      </c>
      <c r="C8" s="28"/>
      <c r="D8" s="27" t="s">
        <v>34</v>
      </c>
      <c r="E8" s="19" t="s">
        <v>43</v>
      </c>
      <c r="F8" s="19" t="s">
        <v>44</v>
      </c>
      <c r="G8" s="19" t="s">
        <v>30</v>
      </c>
      <c r="H8" s="19" t="s">
        <v>30</v>
      </c>
      <c r="I8" s="19" t="s">
        <v>54</v>
      </c>
      <c r="J8" s="19" t="s">
        <v>56</v>
      </c>
      <c r="K8" s="21">
        <v>2248000</v>
      </c>
      <c r="L8" s="22">
        <v>0</v>
      </c>
      <c r="M8" s="22">
        <v>0</v>
      </c>
      <c r="N8" s="21">
        <v>2248000</v>
      </c>
      <c r="O8" s="22">
        <v>0</v>
      </c>
      <c r="P8" s="22">
        <v>0</v>
      </c>
      <c r="Q8" s="22">
        <v>0</v>
      </c>
      <c r="R8" s="21">
        <v>11850</v>
      </c>
      <c r="S8" s="21">
        <v>2236150</v>
      </c>
      <c r="T8" s="22">
        <v>0</v>
      </c>
      <c r="U8" s="21">
        <v>107143.92</v>
      </c>
      <c r="V8" s="21">
        <v>148458.76</v>
      </c>
      <c r="W8" s="21">
        <v>283679.5</v>
      </c>
      <c r="X8" s="21">
        <v>539282.18</v>
      </c>
      <c r="Y8" s="21">
        <v>1696867.82</v>
      </c>
      <c r="Z8" s="21">
        <v>250153.5</v>
      </c>
      <c r="AA8" s="21">
        <v>1985996.5</v>
      </c>
      <c r="AB8" s="19" t="s">
        <v>47</v>
      </c>
      <c r="AC8" s="19" t="s">
        <v>48</v>
      </c>
      <c r="AD8" s="19" t="s">
        <v>49</v>
      </c>
    </row>
    <row r="9" spans="1:30" ht="12.75" outlineLevel="1">
      <c r="A9" s="19" t="s">
        <v>32</v>
      </c>
      <c r="B9" s="25" t="s">
        <v>33</v>
      </c>
      <c r="C9" s="28"/>
      <c r="D9" s="27" t="s">
        <v>34</v>
      </c>
      <c r="E9" s="19" t="s">
        <v>43</v>
      </c>
      <c r="F9" s="19" t="s">
        <v>44</v>
      </c>
      <c r="G9" s="19" t="s">
        <v>30</v>
      </c>
      <c r="H9" s="19" t="s">
        <v>30</v>
      </c>
      <c r="I9" s="19" t="s">
        <v>54</v>
      </c>
      <c r="J9" s="19" t="s">
        <v>57</v>
      </c>
      <c r="K9" s="21">
        <v>3513900</v>
      </c>
      <c r="L9" s="22">
        <v>0</v>
      </c>
      <c r="M9" s="22">
        <v>0</v>
      </c>
      <c r="N9" s="21">
        <v>3513900</v>
      </c>
      <c r="O9" s="22">
        <v>0</v>
      </c>
      <c r="P9" s="22">
        <v>0</v>
      </c>
      <c r="Q9" s="22">
        <v>0</v>
      </c>
      <c r="R9" s="21">
        <v>346812</v>
      </c>
      <c r="S9" s="21">
        <v>3167088</v>
      </c>
      <c r="T9" s="22">
        <v>0</v>
      </c>
      <c r="U9" s="21">
        <v>37331</v>
      </c>
      <c r="V9" s="21">
        <v>66612.85</v>
      </c>
      <c r="W9" s="21">
        <v>522912.11</v>
      </c>
      <c r="X9" s="21">
        <v>626855.96</v>
      </c>
      <c r="Y9" s="21">
        <v>2540232.04</v>
      </c>
      <c r="Z9" s="21">
        <v>451941.46</v>
      </c>
      <c r="AA9" s="21">
        <v>2715146.54</v>
      </c>
      <c r="AB9" s="19" t="s">
        <v>47</v>
      </c>
      <c r="AC9" s="19" t="s">
        <v>48</v>
      </c>
      <c r="AD9" s="19" t="s">
        <v>49</v>
      </c>
    </row>
    <row r="10" spans="1:30" ht="12.75" outlineLevel="1">
      <c r="A10" s="19" t="s">
        <v>32</v>
      </c>
      <c r="B10" s="25" t="s">
        <v>33</v>
      </c>
      <c r="C10" s="28"/>
      <c r="D10" s="27" t="s">
        <v>34</v>
      </c>
      <c r="E10" s="19" t="s">
        <v>43</v>
      </c>
      <c r="F10" s="19" t="s">
        <v>44</v>
      </c>
      <c r="G10" s="19" t="s">
        <v>30</v>
      </c>
      <c r="H10" s="19" t="s">
        <v>30</v>
      </c>
      <c r="I10" s="19" t="s">
        <v>54</v>
      </c>
      <c r="J10" s="19" t="s">
        <v>58</v>
      </c>
      <c r="K10" s="21">
        <v>768000</v>
      </c>
      <c r="L10" s="22">
        <v>0</v>
      </c>
      <c r="M10" s="22">
        <v>0</v>
      </c>
      <c r="N10" s="21">
        <v>768000</v>
      </c>
      <c r="O10" s="22">
        <v>0</v>
      </c>
      <c r="P10" s="22">
        <v>0</v>
      </c>
      <c r="Q10" s="22">
        <v>0</v>
      </c>
      <c r="R10" s="22">
        <v>0</v>
      </c>
      <c r="S10" s="21">
        <v>768000</v>
      </c>
      <c r="T10" s="22">
        <v>0</v>
      </c>
      <c r="U10" s="22">
        <v>0</v>
      </c>
      <c r="V10" s="22">
        <v>0</v>
      </c>
      <c r="W10" s="21">
        <v>9678</v>
      </c>
      <c r="X10" s="21">
        <v>9678</v>
      </c>
      <c r="Y10" s="21">
        <v>758322</v>
      </c>
      <c r="Z10" s="21">
        <v>9678</v>
      </c>
      <c r="AA10" s="21">
        <v>758322</v>
      </c>
      <c r="AB10" s="19" t="s">
        <v>47</v>
      </c>
      <c r="AC10" s="19" t="s">
        <v>48</v>
      </c>
      <c r="AD10" s="19" t="s">
        <v>49</v>
      </c>
    </row>
    <row r="11" spans="1:30" ht="12.75" outlineLevel="1">
      <c r="A11" s="19" t="s">
        <v>32</v>
      </c>
      <c r="B11" s="25" t="s">
        <v>33</v>
      </c>
      <c r="C11" s="28"/>
      <c r="D11" s="27" t="s">
        <v>34</v>
      </c>
      <c r="E11" s="19" t="s">
        <v>43</v>
      </c>
      <c r="F11" s="19" t="s">
        <v>44</v>
      </c>
      <c r="G11" s="19" t="s">
        <v>30</v>
      </c>
      <c r="H11" s="19" t="s">
        <v>30</v>
      </c>
      <c r="I11" s="19" t="s">
        <v>59</v>
      </c>
      <c r="J11" s="19" t="s">
        <v>30</v>
      </c>
      <c r="K11" s="21">
        <v>1877600</v>
      </c>
      <c r="L11" s="22">
        <v>0</v>
      </c>
      <c r="M11" s="22">
        <v>0</v>
      </c>
      <c r="N11" s="21">
        <v>1877600</v>
      </c>
      <c r="O11" s="22">
        <v>0</v>
      </c>
      <c r="P11" s="22">
        <v>0</v>
      </c>
      <c r="Q11" s="22">
        <v>0</v>
      </c>
      <c r="R11" s="22">
        <v>0</v>
      </c>
      <c r="S11" s="21">
        <v>1877600</v>
      </c>
      <c r="T11" s="22">
        <v>0</v>
      </c>
      <c r="U11" s="22">
        <v>0</v>
      </c>
      <c r="V11" s="22">
        <v>0</v>
      </c>
      <c r="W11" s="21">
        <v>748032</v>
      </c>
      <c r="X11" s="21">
        <v>748032</v>
      </c>
      <c r="Y11" s="21">
        <v>1129568</v>
      </c>
      <c r="Z11" s="21">
        <v>748032</v>
      </c>
      <c r="AA11" s="21">
        <v>1129568</v>
      </c>
      <c r="AB11" s="19" t="s">
        <v>47</v>
      </c>
      <c r="AC11" s="19" t="s">
        <v>48</v>
      </c>
      <c r="AD11" s="19" t="s">
        <v>49</v>
      </c>
    </row>
    <row r="12" spans="1:30" ht="12.75" outlineLevel="1">
      <c r="A12" s="19" t="s">
        <v>32</v>
      </c>
      <c r="B12" s="25" t="s">
        <v>33</v>
      </c>
      <c r="C12" s="28"/>
      <c r="D12" s="27" t="s">
        <v>34</v>
      </c>
      <c r="E12" s="19" t="s">
        <v>43</v>
      </c>
      <c r="F12" s="19" t="s">
        <v>44</v>
      </c>
      <c r="G12" s="19" t="s">
        <v>30</v>
      </c>
      <c r="H12" s="19" t="s">
        <v>30</v>
      </c>
      <c r="I12" s="19" t="s">
        <v>60</v>
      </c>
      <c r="J12" s="19" t="s">
        <v>60</v>
      </c>
      <c r="K12" s="21">
        <v>500000</v>
      </c>
      <c r="L12" s="22">
        <v>0</v>
      </c>
      <c r="M12" s="22">
        <v>0</v>
      </c>
      <c r="N12" s="21">
        <v>500000</v>
      </c>
      <c r="O12" s="22">
        <v>0</v>
      </c>
      <c r="P12" s="22">
        <v>0</v>
      </c>
      <c r="Q12" s="22">
        <v>0</v>
      </c>
      <c r="R12" s="21">
        <v>500000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19" t="s">
        <v>47</v>
      </c>
      <c r="AC12" s="19" t="s">
        <v>48</v>
      </c>
      <c r="AD12" s="19" t="s">
        <v>49</v>
      </c>
    </row>
    <row r="13" spans="1:30" ht="12.75" outlineLevel="1">
      <c r="A13" s="19" t="s">
        <v>32</v>
      </c>
      <c r="B13" s="25" t="s">
        <v>33</v>
      </c>
      <c r="C13" s="28"/>
      <c r="D13" s="27" t="s">
        <v>34</v>
      </c>
      <c r="E13" s="19" t="s">
        <v>61</v>
      </c>
      <c r="F13" s="19" t="s">
        <v>62</v>
      </c>
      <c r="G13" s="19" t="s">
        <v>30</v>
      </c>
      <c r="H13" s="19" t="s">
        <v>30</v>
      </c>
      <c r="I13" s="19" t="s">
        <v>37</v>
      </c>
      <c r="J13" s="19" t="s">
        <v>38</v>
      </c>
      <c r="K13" s="21">
        <v>895300</v>
      </c>
      <c r="L13" s="22">
        <v>0</v>
      </c>
      <c r="M13" s="22">
        <v>0</v>
      </c>
      <c r="N13" s="21">
        <v>895300</v>
      </c>
      <c r="O13" s="22">
        <v>0</v>
      </c>
      <c r="P13" s="22">
        <v>0</v>
      </c>
      <c r="Q13" s="21">
        <v>562370</v>
      </c>
      <c r="R13" s="21">
        <v>645000</v>
      </c>
      <c r="S13" s="21">
        <v>812670</v>
      </c>
      <c r="T13" s="22">
        <v>0</v>
      </c>
      <c r="U13" s="22">
        <v>0</v>
      </c>
      <c r="V13" s="22">
        <v>0</v>
      </c>
      <c r="W13" s="21">
        <v>443325.75</v>
      </c>
      <c r="X13" s="21">
        <v>443325.75</v>
      </c>
      <c r="Y13" s="21">
        <v>369344.25</v>
      </c>
      <c r="Z13" s="21">
        <v>443325.75</v>
      </c>
      <c r="AA13" s="21">
        <v>369344.25</v>
      </c>
      <c r="AB13" s="19" t="s">
        <v>63</v>
      </c>
      <c r="AC13" s="19" t="s">
        <v>48</v>
      </c>
      <c r="AD13" s="19" t="s">
        <v>64</v>
      </c>
    </row>
    <row r="14" spans="1:30" ht="12.75" outlineLevel="1">
      <c r="A14" s="19" t="s">
        <v>32</v>
      </c>
      <c r="B14" s="25" t="s">
        <v>33</v>
      </c>
      <c r="C14" s="28"/>
      <c r="D14" s="27" t="s">
        <v>34</v>
      </c>
      <c r="E14" s="19" t="s">
        <v>65</v>
      </c>
      <c r="F14" s="19" t="s">
        <v>66</v>
      </c>
      <c r="G14" s="19" t="s">
        <v>30</v>
      </c>
      <c r="H14" s="19" t="s">
        <v>30</v>
      </c>
      <c r="I14" s="19" t="s">
        <v>37</v>
      </c>
      <c r="J14" s="19" t="s">
        <v>38</v>
      </c>
      <c r="K14" s="21">
        <v>645000</v>
      </c>
      <c r="L14" s="22">
        <v>0</v>
      </c>
      <c r="M14" s="22">
        <v>0</v>
      </c>
      <c r="N14" s="21">
        <v>645000</v>
      </c>
      <c r="O14" s="22">
        <v>0</v>
      </c>
      <c r="P14" s="22">
        <v>0</v>
      </c>
      <c r="Q14" s="22">
        <v>0</v>
      </c>
      <c r="R14" s="22">
        <v>0</v>
      </c>
      <c r="S14" s="21">
        <v>645000</v>
      </c>
      <c r="T14" s="22">
        <v>0</v>
      </c>
      <c r="U14" s="22">
        <v>0</v>
      </c>
      <c r="V14" s="22">
        <v>0</v>
      </c>
      <c r="W14" s="21">
        <v>24800</v>
      </c>
      <c r="X14" s="21">
        <v>24800</v>
      </c>
      <c r="Y14" s="21">
        <v>620200</v>
      </c>
      <c r="Z14" s="21">
        <v>13800</v>
      </c>
      <c r="AA14" s="21">
        <v>631200</v>
      </c>
      <c r="AB14" s="19" t="s">
        <v>67</v>
      </c>
      <c r="AC14" s="19" t="s">
        <v>48</v>
      </c>
      <c r="AD14" s="19" t="s">
        <v>68</v>
      </c>
    </row>
    <row r="15" spans="1:30" ht="12.75" outlineLevel="1">
      <c r="A15" s="29" t="s">
        <v>32</v>
      </c>
      <c r="B15" s="30" t="s">
        <v>33</v>
      </c>
      <c r="C15" s="28"/>
      <c r="D15" s="31" t="s">
        <v>34</v>
      </c>
      <c r="E15" s="29" t="s">
        <v>43</v>
      </c>
      <c r="F15" s="29" t="s">
        <v>44</v>
      </c>
      <c r="G15" s="29" t="s">
        <v>30</v>
      </c>
      <c r="H15" s="29" t="s">
        <v>30</v>
      </c>
      <c r="I15" s="29" t="s">
        <v>69</v>
      </c>
      <c r="J15" s="29" t="s">
        <v>70</v>
      </c>
      <c r="K15" s="32">
        <v>280500</v>
      </c>
      <c r="L15" s="33">
        <v>0</v>
      </c>
      <c r="M15" s="33">
        <v>0</v>
      </c>
      <c r="N15" s="32">
        <v>280500</v>
      </c>
      <c r="O15" s="33">
        <v>0</v>
      </c>
      <c r="P15" s="33">
        <v>0</v>
      </c>
      <c r="Q15" s="33">
        <v>0</v>
      </c>
      <c r="R15" s="33">
        <v>0</v>
      </c>
      <c r="S15" s="32">
        <v>280500</v>
      </c>
      <c r="T15" s="33">
        <v>0</v>
      </c>
      <c r="U15" s="33">
        <v>0</v>
      </c>
      <c r="V15" s="33">
        <v>0</v>
      </c>
      <c r="W15" s="32">
        <v>74395</v>
      </c>
      <c r="X15" s="32">
        <v>74395</v>
      </c>
      <c r="Y15" s="32">
        <v>206105</v>
      </c>
      <c r="Z15" s="32">
        <v>74395</v>
      </c>
      <c r="AA15" s="32">
        <v>206105</v>
      </c>
      <c r="AB15" s="29" t="s">
        <v>47</v>
      </c>
      <c r="AC15" s="29" t="s">
        <v>48</v>
      </c>
      <c r="AD15" s="29" t="s">
        <v>49</v>
      </c>
    </row>
    <row r="16" spans="1:30" ht="12.75">
      <c r="A16" s="35" t="s">
        <v>30</v>
      </c>
      <c r="B16" s="36" t="s">
        <v>30</v>
      </c>
      <c r="C16" s="37" t="s">
        <v>31</v>
      </c>
      <c r="D16" s="36" t="s">
        <v>30</v>
      </c>
      <c r="E16" s="36" t="s">
        <v>30</v>
      </c>
      <c r="F16" s="36" t="s">
        <v>30</v>
      </c>
      <c r="G16" s="36" t="s">
        <v>30</v>
      </c>
      <c r="H16" s="36" t="s">
        <v>30</v>
      </c>
      <c r="I16" s="36" t="s">
        <v>30</v>
      </c>
      <c r="J16" s="36" t="s">
        <v>30</v>
      </c>
      <c r="K16" s="38">
        <v>21472200</v>
      </c>
      <c r="L16" s="39">
        <v>0</v>
      </c>
      <c r="M16" s="39">
        <v>0</v>
      </c>
      <c r="N16" s="38">
        <v>21472200</v>
      </c>
      <c r="O16" s="38">
        <v>388000</v>
      </c>
      <c r="P16" s="39">
        <v>0</v>
      </c>
      <c r="Q16" s="38">
        <v>1367670</v>
      </c>
      <c r="R16" s="38">
        <v>1523462</v>
      </c>
      <c r="S16" s="38">
        <v>21704408</v>
      </c>
      <c r="T16" s="38">
        <v>382000</v>
      </c>
      <c r="U16" s="38">
        <v>247374.9</v>
      </c>
      <c r="V16" s="38">
        <v>395580.61</v>
      </c>
      <c r="W16" s="38">
        <v>5423370.35</v>
      </c>
      <c r="X16" s="38">
        <v>6448325.86</v>
      </c>
      <c r="Y16" s="38">
        <v>15256082.14</v>
      </c>
      <c r="Z16" s="38">
        <v>5261104.7</v>
      </c>
      <c r="AA16" s="38">
        <v>16443303.3</v>
      </c>
      <c r="AB16" s="36" t="s">
        <v>30</v>
      </c>
      <c r="AC16" s="36" t="s">
        <v>30</v>
      </c>
      <c r="AD16" s="40" t="s">
        <v>30</v>
      </c>
    </row>
    <row r="17" spans="1:30" ht="12.75">
      <c r="A17" s="41" t="s">
        <v>30</v>
      </c>
      <c r="B17" s="42" t="s">
        <v>30</v>
      </c>
      <c r="C17" s="42" t="s">
        <v>30</v>
      </c>
      <c r="D17" s="42" t="s">
        <v>30</v>
      </c>
      <c r="E17" s="42" t="s">
        <v>30</v>
      </c>
      <c r="F17" s="42" t="s">
        <v>30</v>
      </c>
      <c r="G17" s="42" t="s">
        <v>30</v>
      </c>
      <c r="H17" s="42" t="s">
        <v>30</v>
      </c>
      <c r="I17" s="42" t="s">
        <v>30</v>
      </c>
      <c r="J17" s="42" t="s">
        <v>30</v>
      </c>
      <c r="K17" s="43">
        <v>21472200</v>
      </c>
      <c r="L17" s="44">
        <v>0</v>
      </c>
      <c r="M17" s="44">
        <v>0</v>
      </c>
      <c r="N17" s="43">
        <v>21472200</v>
      </c>
      <c r="O17" s="43">
        <v>388000</v>
      </c>
      <c r="P17" s="44">
        <v>0</v>
      </c>
      <c r="Q17" s="43">
        <v>1367670</v>
      </c>
      <c r="R17" s="43">
        <v>1523462</v>
      </c>
      <c r="S17" s="43">
        <v>21704408</v>
      </c>
      <c r="T17" s="43">
        <v>382000</v>
      </c>
      <c r="U17" s="43">
        <v>247374.9</v>
      </c>
      <c r="V17" s="43">
        <v>395580.61</v>
      </c>
      <c r="W17" s="43">
        <v>5423370.35</v>
      </c>
      <c r="X17" s="43">
        <v>6448325.86</v>
      </c>
      <c r="Y17" s="43">
        <v>15256082.14</v>
      </c>
      <c r="Z17" s="43">
        <v>5261104.7</v>
      </c>
      <c r="AA17" s="43">
        <v>16443303.3</v>
      </c>
      <c r="AB17" s="42" t="s">
        <v>30</v>
      </c>
      <c r="AC17" s="42" t="s">
        <v>30</v>
      </c>
      <c r="AD17" s="45" t="s">
        <v>30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2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3.28125" style="0" bestFit="1" customWidth="1"/>
    <col min="3" max="3" width="12.421875" style="0" bestFit="1" customWidth="1"/>
    <col min="4" max="4" width="11.57421875" style="0" bestFit="1" customWidth="1"/>
    <col min="5" max="5" width="26.57421875" style="0" bestFit="1" customWidth="1"/>
    <col min="6" max="6" width="25.7109375" style="0" bestFit="1" customWidth="1"/>
    <col min="7" max="7" width="14.8515625" style="0" bestFit="1" customWidth="1"/>
    <col min="8" max="8" width="14.00390625" style="0" bestFit="1" customWidth="1"/>
    <col min="9" max="9" width="11.140625" style="0" bestFit="1" customWidth="1"/>
    <col min="10" max="10" width="13.421875" style="0" bestFit="1" customWidth="1"/>
    <col min="11" max="11" width="16.28125" style="0" bestFit="1" customWidth="1"/>
    <col min="12" max="12" width="9.57421875" style="0" bestFit="1" customWidth="1"/>
    <col min="13" max="13" width="39.57421875" style="0" bestFit="1" customWidth="1"/>
    <col min="14" max="14" width="31.421875" style="0" bestFit="1" customWidth="1"/>
    <col min="15" max="15" width="12.00390625" style="0" bestFit="1" customWidth="1"/>
  </cols>
  <sheetData>
    <row r="1" spans="1:15" ht="12.75">
      <c r="A1" s="10" t="s">
        <v>2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27</v>
      </c>
      <c r="L1" s="10" t="s">
        <v>28</v>
      </c>
      <c r="M1" s="10" t="s">
        <v>29</v>
      </c>
      <c r="N1" s="10" t="s">
        <v>73</v>
      </c>
      <c r="O1" s="8" t="s">
        <v>72</v>
      </c>
    </row>
    <row r="2" spans="1:15" ht="12.75">
      <c r="A2" s="7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30</v>
      </c>
      <c r="H2" s="7" t="s">
        <v>30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71</v>
      </c>
      <c r="O2" s="13">
        <v>0</v>
      </c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6" t="s">
        <v>74</v>
      </c>
      <c r="O3" s="17">
        <v>0</v>
      </c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 t="s">
        <v>79</v>
      </c>
      <c r="O4" s="17">
        <v>0</v>
      </c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6" t="s">
        <v>82</v>
      </c>
      <c r="O5" s="17">
        <v>0</v>
      </c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 t="s">
        <v>85</v>
      </c>
      <c r="O6" s="17">
        <v>388000</v>
      </c>
    </row>
    <row r="7" spans="1:1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6" t="s">
        <v>88</v>
      </c>
      <c r="O7" s="17">
        <v>0</v>
      </c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 t="s">
        <v>91</v>
      </c>
      <c r="O8" s="17">
        <v>0</v>
      </c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6" t="s">
        <v>94</v>
      </c>
      <c r="O9" s="17">
        <v>0</v>
      </c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 t="s">
        <v>97</v>
      </c>
      <c r="O10" s="17">
        <v>388000</v>
      </c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 t="s">
        <v>100</v>
      </c>
      <c r="O11" s="17">
        <v>382000</v>
      </c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6" t="s">
        <v>103</v>
      </c>
      <c r="O12" s="17">
        <v>0</v>
      </c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106</v>
      </c>
      <c r="O13" s="17">
        <v>0</v>
      </c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 t="s">
        <v>109</v>
      </c>
      <c r="O14" s="17">
        <v>6000</v>
      </c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 t="s">
        <v>112</v>
      </c>
      <c r="O15" s="17">
        <v>388000</v>
      </c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 t="s">
        <v>115</v>
      </c>
      <c r="O16" s="17">
        <v>0</v>
      </c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6" t="s">
        <v>118</v>
      </c>
      <c r="O17" s="17">
        <v>6000</v>
      </c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6" t="s">
        <v>121</v>
      </c>
      <c r="O18" s="17">
        <v>382000</v>
      </c>
    </row>
    <row r="19" spans="1:15" ht="12.75">
      <c r="A19" s="14"/>
      <c r="B19" s="14"/>
      <c r="C19" s="14"/>
      <c r="D19" s="14"/>
      <c r="E19" s="7" t="s">
        <v>61</v>
      </c>
      <c r="F19" s="7" t="s">
        <v>62</v>
      </c>
      <c r="G19" s="7" t="s">
        <v>30</v>
      </c>
      <c r="H19" s="7" t="s">
        <v>30</v>
      </c>
      <c r="I19" s="7" t="s">
        <v>37</v>
      </c>
      <c r="J19" s="7" t="s">
        <v>38</v>
      </c>
      <c r="K19" s="7" t="s">
        <v>63</v>
      </c>
      <c r="L19" s="7" t="s">
        <v>48</v>
      </c>
      <c r="M19" s="7" t="s">
        <v>64</v>
      </c>
      <c r="N19" s="7" t="s">
        <v>71</v>
      </c>
      <c r="O19" s="13">
        <v>895300</v>
      </c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 t="s">
        <v>74</v>
      </c>
      <c r="O20" s="17">
        <v>0</v>
      </c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 t="s">
        <v>79</v>
      </c>
      <c r="O21" s="17">
        <v>0</v>
      </c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 t="s">
        <v>82</v>
      </c>
      <c r="O22" s="17">
        <v>895300</v>
      </c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 t="s">
        <v>85</v>
      </c>
      <c r="O23" s="17">
        <v>0</v>
      </c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 t="s">
        <v>88</v>
      </c>
      <c r="O24" s="17">
        <v>0</v>
      </c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 t="s">
        <v>91</v>
      </c>
      <c r="O25" s="17">
        <v>562370</v>
      </c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 t="s">
        <v>94</v>
      </c>
      <c r="O26" s="17">
        <v>645000</v>
      </c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 t="s">
        <v>97</v>
      </c>
      <c r="O27" s="17">
        <v>812670</v>
      </c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 t="s">
        <v>100</v>
      </c>
      <c r="O28" s="17">
        <v>0</v>
      </c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 t="s">
        <v>103</v>
      </c>
      <c r="O29" s="17">
        <v>0</v>
      </c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 t="s">
        <v>106</v>
      </c>
      <c r="O30" s="17">
        <v>0</v>
      </c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 t="s">
        <v>109</v>
      </c>
      <c r="O31" s="17">
        <v>443325.75</v>
      </c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 t="s">
        <v>112</v>
      </c>
      <c r="O32" s="17">
        <v>443325.75</v>
      </c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 t="s">
        <v>115</v>
      </c>
      <c r="O33" s="17">
        <v>369344.25</v>
      </c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 t="s">
        <v>118</v>
      </c>
      <c r="O34" s="17">
        <v>443325.75</v>
      </c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" t="s">
        <v>121</v>
      </c>
      <c r="O35" s="17">
        <v>369344.25</v>
      </c>
    </row>
    <row r="36" spans="1:15" ht="12.75">
      <c r="A36" s="14"/>
      <c r="B36" s="14"/>
      <c r="C36" s="14"/>
      <c r="D36" s="14"/>
      <c r="E36" s="7" t="s">
        <v>43</v>
      </c>
      <c r="F36" s="7" t="s">
        <v>44</v>
      </c>
      <c r="G36" s="7" t="s">
        <v>30</v>
      </c>
      <c r="H36" s="7" t="s">
        <v>30</v>
      </c>
      <c r="I36" s="7" t="s">
        <v>60</v>
      </c>
      <c r="J36" s="7" t="s">
        <v>60</v>
      </c>
      <c r="K36" s="7" t="s">
        <v>47</v>
      </c>
      <c r="L36" s="7" t="s">
        <v>48</v>
      </c>
      <c r="M36" s="7" t="s">
        <v>49</v>
      </c>
      <c r="N36" s="7" t="s">
        <v>71</v>
      </c>
      <c r="O36" s="13">
        <v>500000</v>
      </c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 t="s">
        <v>74</v>
      </c>
      <c r="O37" s="17">
        <v>0</v>
      </c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 t="s">
        <v>79</v>
      </c>
      <c r="O38" s="17">
        <v>0</v>
      </c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6" t="s">
        <v>82</v>
      </c>
      <c r="O39" s="17">
        <v>500000</v>
      </c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 t="s">
        <v>85</v>
      </c>
      <c r="O40" s="17">
        <v>0</v>
      </c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 t="s">
        <v>88</v>
      </c>
      <c r="O41" s="17">
        <v>0</v>
      </c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 t="s">
        <v>91</v>
      </c>
      <c r="O42" s="17">
        <v>0</v>
      </c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 t="s">
        <v>94</v>
      </c>
      <c r="O43" s="17">
        <v>500000</v>
      </c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 t="s">
        <v>97</v>
      </c>
      <c r="O44" s="17">
        <v>0</v>
      </c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 t="s">
        <v>100</v>
      </c>
      <c r="O45" s="17">
        <v>0</v>
      </c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 t="s">
        <v>103</v>
      </c>
      <c r="O46" s="17">
        <v>0</v>
      </c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 t="s">
        <v>106</v>
      </c>
      <c r="O47" s="17">
        <v>0</v>
      </c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 t="s">
        <v>109</v>
      </c>
      <c r="O48" s="17">
        <v>0</v>
      </c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 t="s">
        <v>112</v>
      </c>
      <c r="O49" s="17">
        <v>0</v>
      </c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 t="s">
        <v>115</v>
      </c>
      <c r="O50" s="17">
        <v>0</v>
      </c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 t="s">
        <v>118</v>
      </c>
      <c r="O51" s="17">
        <v>0</v>
      </c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 t="s">
        <v>121</v>
      </c>
      <c r="O52" s="17">
        <v>0</v>
      </c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7" t="s">
        <v>37</v>
      </c>
      <c r="J53" s="7" t="s">
        <v>38</v>
      </c>
      <c r="K53" s="7" t="s">
        <v>47</v>
      </c>
      <c r="L53" s="7" t="s">
        <v>48</v>
      </c>
      <c r="M53" s="7" t="s">
        <v>49</v>
      </c>
      <c r="N53" s="7" t="s">
        <v>71</v>
      </c>
      <c r="O53" s="13">
        <v>4692000</v>
      </c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 t="s">
        <v>74</v>
      </c>
      <c r="O54" s="17">
        <v>0</v>
      </c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6" t="s">
        <v>79</v>
      </c>
      <c r="O55" s="17">
        <v>0</v>
      </c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6" t="s">
        <v>82</v>
      </c>
      <c r="O56" s="17">
        <v>4692000</v>
      </c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6" t="s">
        <v>85</v>
      </c>
      <c r="O57" s="17">
        <v>0</v>
      </c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 t="s">
        <v>88</v>
      </c>
      <c r="O58" s="17">
        <v>0</v>
      </c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6" t="s">
        <v>91</v>
      </c>
      <c r="O59" s="17">
        <v>0</v>
      </c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6" t="s">
        <v>94</v>
      </c>
      <c r="O60" s="17">
        <v>19800</v>
      </c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6" t="s">
        <v>97</v>
      </c>
      <c r="O61" s="17">
        <v>4672200</v>
      </c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6" t="s">
        <v>100</v>
      </c>
      <c r="O62" s="17">
        <v>0</v>
      </c>
    </row>
    <row r="63" spans="1:1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6" t="s">
        <v>103</v>
      </c>
      <c r="O63" s="17">
        <v>0</v>
      </c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6" t="s">
        <v>106</v>
      </c>
      <c r="O64" s="17">
        <v>0</v>
      </c>
    </row>
    <row r="65" spans="1:15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6" t="s">
        <v>109</v>
      </c>
      <c r="O65" s="17">
        <v>865531.25</v>
      </c>
    </row>
    <row r="66" spans="1:15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6" t="s">
        <v>112</v>
      </c>
      <c r="O66" s="17">
        <v>865531.25</v>
      </c>
    </row>
    <row r="67" spans="1:15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6" t="s">
        <v>115</v>
      </c>
      <c r="O67" s="17">
        <v>3806668.75</v>
      </c>
    </row>
    <row r="68" spans="1:1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6" t="s">
        <v>118</v>
      </c>
      <c r="O68" s="17">
        <v>860931.25</v>
      </c>
    </row>
    <row r="69" spans="1:1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6" t="s">
        <v>121</v>
      </c>
      <c r="O69" s="17">
        <v>3811268.75</v>
      </c>
    </row>
    <row r="70" spans="1:15" ht="12.75">
      <c r="A70" s="14"/>
      <c r="B70" s="14"/>
      <c r="C70" s="14"/>
      <c r="D70" s="14"/>
      <c r="E70" s="14"/>
      <c r="F70" s="14"/>
      <c r="G70" s="14"/>
      <c r="H70" s="14"/>
      <c r="I70" s="7" t="s">
        <v>54</v>
      </c>
      <c r="J70" s="7" t="s">
        <v>58</v>
      </c>
      <c r="K70" s="7" t="s">
        <v>47</v>
      </c>
      <c r="L70" s="7" t="s">
        <v>48</v>
      </c>
      <c r="M70" s="7" t="s">
        <v>49</v>
      </c>
      <c r="N70" s="7" t="s">
        <v>71</v>
      </c>
      <c r="O70" s="13">
        <v>768000</v>
      </c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 t="s">
        <v>74</v>
      </c>
      <c r="O71" s="17">
        <v>0</v>
      </c>
    </row>
    <row r="72" spans="1:1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6" t="s">
        <v>79</v>
      </c>
      <c r="O72" s="17">
        <v>0</v>
      </c>
    </row>
    <row r="73" spans="1:1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6" t="s">
        <v>82</v>
      </c>
      <c r="O73" s="17">
        <v>768000</v>
      </c>
    </row>
    <row r="74" spans="1:1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6" t="s">
        <v>85</v>
      </c>
      <c r="O74" s="17">
        <v>0</v>
      </c>
    </row>
    <row r="75" spans="1:1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6" t="s">
        <v>88</v>
      </c>
      <c r="O75" s="17">
        <v>0</v>
      </c>
    </row>
    <row r="76" spans="1:1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6" t="s">
        <v>91</v>
      </c>
      <c r="O76" s="17">
        <v>0</v>
      </c>
    </row>
    <row r="77" spans="1:1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6" t="s">
        <v>94</v>
      </c>
      <c r="O77" s="17">
        <v>0</v>
      </c>
    </row>
    <row r="78" spans="1:1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6" t="s">
        <v>97</v>
      </c>
      <c r="O78" s="17">
        <v>768000</v>
      </c>
    </row>
    <row r="79" spans="1:1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6" t="s">
        <v>100</v>
      </c>
      <c r="O79" s="17">
        <v>0</v>
      </c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6" t="s">
        <v>103</v>
      </c>
      <c r="O80" s="17">
        <v>0</v>
      </c>
    </row>
    <row r="81" spans="1:15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6" t="s">
        <v>106</v>
      </c>
      <c r="O81" s="17">
        <v>0</v>
      </c>
    </row>
    <row r="82" spans="1:1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6" t="s">
        <v>109</v>
      </c>
      <c r="O82" s="17">
        <v>9678</v>
      </c>
    </row>
    <row r="83" spans="1:15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6" t="s">
        <v>112</v>
      </c>
      <c r="O83" s="17">
        <v>9678</v>
      </c>
    </row>
    <row r="84" spans="1:15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6" t="s">
        <v>115</v>
      </c>
      <c r="O84" s="17">
        <v>758322</v>
      </c>
    </row>
    <row r="85" spans="1:15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 t="s">
        <v>118</v>
      </c>
      <c r="O85" s="17">
        <v>9678</v>
      </c>
    </row>
    <row r="86" spans="1:15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 t="s">
        <v>121</v>
      </c>
      <c r="O86" s="17">
        <v>758322</v>
      </c>
    </row>
    <row r="87" spans="1:15" ht="12.75">
      <c r="A87" s="14"/>
      <c r="B87" s="14"/>
      <c r="C87" s="14"/>
      <c r="D87" s="14"/>
      <c r="E87" s="14"/>
      <c r="F87" s="14"/>
      <c r="G87" s="14"/>
      <c r="H87" s="14"/>
      <c r="I87" s="14"/>
      <c r="J87" s="7" t="s">
        <v>56</v>
      </c>
      <c r="K87" s="7" t="s">
        <v>47</v>
      </c>
      <c r="L87" s="7" t="s">
        <v>48</v>
      </c>
      <c r="M87" s="7" t="s">
        <v>49</v>
      </c>
      <c r="N87" s="7" t="s">
        <v>71</v>
      </c>
      <c r="O87" s="13">
        <v>2248000</v>
      </c>
    </row>
    <row r="88" spans="1:15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6" t="s">
        <v>74</v>
      </c>
      <c r="O88" s="17">
        <v>0</v>
      </c>
    </row>
    <row r="89" spans="1:15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6" t="s">
        <v>79</v>
      </c>
      <c r="O89" s="17">
        <v>0</v>
      </c>
    </row>
    <row r="90" spans="1:15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6" t="s">
        <v>82</v>
      </c>
      <c r="O90" s="17">
        <v>2248000</v>
      </c>
    </row>
    <row r="91" spans="1:1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 t="s">
        <v>85</v>
      </c>
      <c r="O91" s="17">
        <v>0</v>
      </c>
    </row>
    <row r="92" spans="1:15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6" t="s">
        <v>88</v>
      </c>
      <c r="O92" s="17">
        <v>0</v>
      </c>
    </row>
    <row r="93" spans="1:15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 t="s">
        <v>91</v>
      </c>
      <c r="O93" s="17">
        <v>0</v>
      </c>
    </row>
    <row r="94" spans="1:15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6" t="s">
        <v>94</v>
      </c>
      <c r="O94" s="17">
        <v>11850</v>
      </c>
    </row>
    <row r="95" spans="1:15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6" t="s">
        <v>97</v>
      </c>
      <c r="O95" s="17">
        <v>2236150</v>
      </c>
    </row>
    <row r="96" spans="1:15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6" t="s">
        <v>100</v>
      </c>
      <c r="O96" s="17">
        <v>0</v>
      </c>
    </row>
    <row r="97" spans="1:15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6" t="s">
        <v>103</v>
      </c>
      <c r="O97" s="17">
        <v>107143.92</v>
      </c>
    </row>
    <row r="98" spans="1:15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6" t="s">
        <v>106</v>
      </c>
      <c r="O98" s="17">
        <v>148458.76</v>
      </c>
    </row>
    <row r="99" spans="1:15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6" t="s">
        <v>109</v>
      </c>
      <c r="O99" s="17">
        <v>283679.5</v>
      </c>
    </row>
    <row r="100" spans="1:15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 t="s">
        <v>112</v>
      </c>
      <c r="O100" s="17">
        <v>539282.18</v>
      </c>
    </row>
    <row r="101" spans="1:15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 t="s">
        <v>115</v>
      </c>
      <c r="O101" s="17">
        <v>1696867.82</v>
      </c>
    </row>
    <row r="102" spans="1:15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 t="s">
        <v>118</v>
      </c>
      <c r="O102" s="17">
        <v>250153.5</v>
      </c>
    </row>
    <row r="103" spans="1:15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6" t="s">
        <v>121</v>
      </c>
      <c r="O103" s="17">
        <v>1985996.5</v>
      </c>
    </row>
    <row r="104" spans="1:15" ht="12.75">
      <c r="A104" s="14"/>
      <c r="B104" s="14"/>
      <c r="C104" s="14"/>
      <c r="D104" s="14"/>
      <c r="E104" s="14"/>
      <c r="F104" s="14"/>
      <c r="G104" s="14"/>
      <c r="H104" s="14"/>
      <c r="I104" s="14"/>
      <c r="J104" s="7" t="s">
        <v>55</v>
      </c>
      <c r="K104" s="7" t="s">
        <v>47</v>
      </c>
      <c r="L104" s="7" t="s">
        <v>48</v>
      </c>
      <c r="M104" s="7" t="s">
        <v>49</v>
      </c>
      <c r="N104" s="7" t="s">
        <v>71</v>
      </c>
      <c r="O104" s="13">
        <v>3736500</v>
      </c>
    </row>
    <row r="105" spans="1:15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6" t="s">
        <v>74</v>
      </c>
      <c r="O105" s="17">
        <v>0</v>
      </c>
    </row>
    <row r="106" spans="1:15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6" t="s">
        <v>79</v>
      </c>
      <c r="O106" s="17">
        <v>0</v>
      </c>
    </row>
    <row r="107" spans="1:15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6" t="s">
        <v>82</v>
      </c>
      <c r="O107" s="17">
        <v>3736500</v>
      </c>
    </row>
    <row r="108" spans="1:15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 t="s">
        <v>85</v>
      </c>
      <c r="O108" s="17">
        <v>0</v>
      </c>
    </row>
    <row r="109" spans="1:15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 t="s">
        <v>88</v>
      </c>
      <c r="O109" s="17">
        <v>0</v>
      </c>
    </row>
    <row r="110" spans="1:15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 t="s">
        <v>91</v>
      </c>
      <c r="O110" s="17">
        <v>0</v>
      </c>
    </row>
    <row r="111" spans="1:15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 t="s">
        <v>94</v>
      </c>
      <c r="O111" s="17">
        <v>0</v>
      </c>
    </row>
    <row r="112" spans="1:15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6" t="s">
        <v>97</v>
      </c>
      <c r="O112" s="17">
        <v>3736500</v>
      </c>
    </row>
    <row r="113" spans="1:15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6" t="s">
        <v>100</v>
      </c>
      <c r="O113" s="17">
        <v>0</v>
      </c>
    </row>
    <row r="114" spans="1:15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 t="s">
        <v>103</v>
      </c>
      <c r="O114" s="17">
        <v>0</v>
      </c>
    </row>
    <row r="115" spans="1:15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6" t="s">
        <v>106</v>
      </c>
      <c r="O115" s="17">
        <v>0</v>
      </c>
    </row>
    <row r="116" spans="1:15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6" t="s">
        <v>109</v>
      </c>
      <c r="O116" s="17">
        <v>1576086.79</v>
      </c>
    </row>
    <row r="117" spans="1:15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6" t="s">
        <v>112</v>
      </c>
      <c r="O117" s="17">
        <v>1576086.79</v>
      </c>
    </row>
    <row r="118" spans="1:15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6" t="s">
        <v>115</v>
      </c>
      <c r="O118" s="17">
        <v>2160413.21</v>
      </c>
    </row>
    <row r="119" spans="1:15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6" t="s">
        <v>118</v>
      </c>
      <c r="O119" s="17">
        <v>1539816.79</v>
      </c>
    </row>
    <row r="120" spans="1:15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6" t="s">
        <v>121</v>
      </c>
      <c r="O120" s="17">
        <v>2196683.21</v>
      </c>
    </row>
    <row r="121" spans="1:15" ht="12.75">
      <c r="A121" s="14"/>
      <c r="B121" s="14"/>
      <c r="C121" s="14"/>
      <c r="D121" s="14"/>
      <c r="E121" s="14"/>
      <c r="F121" s="14"/>
      <c r="G121" s="14"/>
      <c r="H121" s="14"/>
      <c r="I121" s="14"/>
      <c r="J121" s="7" t="s">
        <v>57</v>
      </c>
      <c r="K121" s="7" t="s">
        <v>47</v>
      </c>
      <c r="L121" s="7" t="s">
        <v>48</v>
      </c>
      <c r="M121" s="7" t="s">
        <v>49</v>
      </c>
      <c r="N121" s="7" t="s">
        <v>71</v>
      </c>
      <c r="O121" s="13">
        <v>3513900</v>
      </c>
    </row>
    <row r="122" spans="1:15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6" t="s">
        <v>74</v>
      </c>
      <c r="O122" s="17">
        <v>0</v>
      </c>
    </row>
    <row r="123" spans="1:15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6" t="s">
        <v>79</v>
      </c>
      <c r="O123" s="17">
        <v>0</v>
      </c>
    </row>
    <row r="124" spans="1:15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 t="s">
        <v>82</v>
      </c>
      <c r="O124" s="17">
        <v>3513900</v>
      </c>
    </row>
    <row r="125" spans="1:15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 t="s">
        <v>85</v>
      </c>
      <c r="O125" s="17">
        <v>0</v>
      </c>
    </row>
    <row r="126" spans="1:15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 t="s">
        <v>88</v>
      </c>
      <c r="O126" s="17">
        <v>0</v>
      </c>
    </row>
    <row r="127" spans="1:15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 t="s">
        <v>91</v>
      </c>
      <c r="O127" s="17">
        <v>0</v>
      </c>
    </row>
    <row r="128" spans="1:15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6" t="s">
        <v>94</v>
      </c>
      <c r="O128" s="17">
        <v>346812</v>
      </c>
    </row>
    <row r="129" spans="1:15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6" t="s">
        <v>97</v>
      </c>
      <c r="O129" s="17">
        <v>3167088</v>
      </c>
    </row>
    <row r="130" spans="1:15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6" t="s">
        <v>100</v>
      </c>
      <c r="O130" s="17">
        <v>0</v>
      </c>
    </row>
    <row r="131" spans="1:15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6" t="s">
        <v>103</v>
      </c>
      <c r="O131" s="17">
        <v>37331</v>
      </c>
    </row>
    <row r="132" spans="1:15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6" t="s">
        <v>106</v>
      </c>
      <c r="O132" s="17">
        <v>66612.85</v>
      </c>
    </row>
    <row r="133" spans="1:15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6" t="s">
        <v>109</v>
      </c>
      <c r="O133" s="17">
        <v>522912.11</v>
      </c>
    </row>
    <row r="134" spans="1:15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6" t="s">
        <v>112</v>
      </c>
      <c r="O134" s="17">
        <v>626855.96</v>
      </c>
    </row>
    <row r="135" spans="1:15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6" t="s">
        <v>115</v>
      </c>
      <c r="O135" s="17">
        <v>2540232.04</v>
      </c>
    </row>
    <row r="136" spans="1:15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6" t="s">
        <v>118</v>
      </c>
      <c r="O136" s="17">
        <v>451941.46</v>
      </c>
    </row>
    <row r="137" spans="1:15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6" t="s">
        <v>121</v>
      </c>
      <c r="O137" s="17">
        <v>2715146.54</v>
      </c>
    </row>
    <row r="138" spans="1:15" ht="12.75">
      <c r="A138" s="14"/>
      <c r="B138" s="14"/>
      <c r="C138" s="14"/>
      <c r="D138" s="14"/>
      <c r="E138" s="14"/>
      <c r="F138" s="14"/>
      <c r="G138" s="14"/>
      <c r="H138" s="14"/>
      <c r="I138" s="7" t="s">
        <v>59</v>
      </c>
      <c r="J138" s="7" t="s">
        <v>30</v>
      </c>
      <c r="K138" s="7" t="s">
        <v>47</v>
      </c>
      <c r="L138" s="7" t="s">
        <v>48</v>
      </c>
      <c r="M138" s="7" t="s">
        <v>49</v>
      </c>
      <c r="N138" s="7" t="s">
        <v>71</v>
      </c>
      <c r="O138" s="13">
        <v>1877600</v>
      </c>
    </row>
    <row r="139" spans="1:15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6" t="s">
        <v>74</v>
      </c>
      <c r="O139" s="17">
        <v>0</v>
      </c>
    </row>
    <row r="140" spans="1:15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6" t="s">
        <v>79</v>
      </c>
      <c r="O140" s="17">
        <v>0</v>
      </c>
    </row>
    <row r="141" spans="1:15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6" t="s">
        <v>82</v>
      </c>
      <c r="O141" s="17">
        <v>1877600</v>
      </c>
    </row>
    <row r="142" spans="1:15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6" t="s">
        <v>85</v>
      </c>
      <c r="O142" s="17">
        <v>0</v>
      </c>
    </row>
    <row r="143" spans="1:15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6" t="s">
        <v>88</v>
      </c>
      <c r="O143" s="17">
        <v>0</v>
      </c>
    </row>
    <row r="144" spans="1:15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6" t="s">
        <v>91</v>
      </c>
      <c r="O144" s="17">
        <v>0</v>
      </c>
    </row>
    <row r="145" spans="1:15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6" t="s">
        <v>94</v>
      </c>
      <c r="O145" s="17">
        <v>0</v>
      </c>
    </row>
    <row r="146" spans="1:15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6" t="s">
        <v>97</v>
      </c>
      <c r="O146" s="17">
        <v>1877600</v>
      </c>
    </row>
    <row r="147" spans="1:1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6" t="s">
        <v>100</v>
      </c>
      <c r="O147" s="17">
        <v>0</v>
      </c>
    </row>
    <row r="148" spans="1:15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6" t="s">
        <v>103</v>
      </c>
      <c r="O148" s="17">
        <v>0</v>
      </c>
    </row>
    <row r="149" spans="1:15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6" t="s">
        <v>106</v>
      </c>
      <c r="O149" s="17">
        <v>0</v>
      </c>
    </row>
    <row r="150" spans="1:15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6" t="s">
        <v>109</v>
      </c>
      <c r="O150" s="17">
        <v>748032</v>
      </c>
    </row>
    <row r="151" spans="1:15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6" t="s">
        <v>112</v>
      </c>
      <c r="O151" s="17">
        <v>748032</v>
      </c>
    </row>
    <row r="152" spans="1:15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6" t="s">
        <v>115</v>
      </c>
      <c r="O152" s="17">
        <v>1129568</v>
      </c>
    </row>
    <row r="153" spans="1:15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6" t="s">
        <v>118</v>
      </c>
      <c r="O153" s="17">
        <v>748032</v>
      </c>
    </row>
    <row r="154" spans="1:15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6" t="s">
        <v>121</v>
      </c>
      <c r="O154" s="17">
        <v>1129568</v>
      </c>
    </row>
    <row r="155" spans="1:15" ht="12.75">
      <c r="A155" s="14"/>
      <c r="B155" s="14"/>
      <c r="C155" s="14"/>
      <c r="D155" s="14"/>
      <c r="E155" s="14"/>
      <c r="F155" s="14"/>
      <c r="G155" s="14"/>
      <c r="H155" s="14"/>
      <c r="I155" s="7" t="s">
        <v>69</v>
      </c>
      <c r="J155" s="7" t="s">
        <v>70</v>
      </c>
      <c r="K155" s="7" t="s">
        <v>47</v>
      </c>
      <c r="L155" s="7" t="s">
        <v>48</v>
      </c>
      <c r="M155" s="7" t="s">
        <v>49</v>
      </c>
      <c r="N155" s="7" t="s">
        <v>71</v>
      </c>
      <c r="O155" s="13">
        <v>280500</v>
      </c>
    </row>
    <row r="156" spans="1:15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6" t="s">
        <v>74</v>
      </c>
      <c r="O156" s="17">
        <v>0</v>
      </c>
    </row>
    <row r="157" spans="1:15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6" t="s">
        <v>79</v>
      </c>
      <c r="O157" s="17">
        <v>0</v>
      </c>
    </row>
    <row r="158" spans="1:15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6" t="s">
        <v>82</v>
      </c>
      <c r="O158" s="17">
        <v>280500</v>
      </c>
    </row>
    <row r="159" spans="1:15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 t="s">
        <v>85</v>
      </c>
      <c r="O159" s="17">
        <v>0</v>
      </c>
    </row>
    <row r="160" spans="1:15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6" t="s">
        <v>88</v>
      </c>
      <c r="O160" s="17">
        <v>0</v>
      </c>
    </row>
    <row r="161" spans="1:15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6" t="s">
        <v>91</v>
      </c>
      <c r="O161" s="17">
        <v>0</v>
      </c>
    </row>
    <row r="162" spans="1:15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6" t="s">
        <v>94</v>
      </c>
      <c r="O162" s="17">
        <v>0</v>
      </c>
    </row>
    <row r="163" spans="1:15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6" t="s">
        <v>97</v>
      </c>
      <c r="O163" s="17">
        <v>280500</v>
      </c>
    </row>
    <row r="164" spans="1:15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6" t="s">
        <v>100</v>
      </c>
      <c r="O164" s="17">
        <v>0</v>
      </c>
    </row>
    <row r="165" spans="1:15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6" t="s">
        <v>103</v>
      </c>
      <c r="O165" s="17">
        <v>0</v>
      </c>
    </row>
    <row r="166" spans="1:15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6" t="s">
        <v>106</v>
      </c>
      <c r="O166" s="17">
        <v>0</v>
      </c>
    </row>
    <row r="167" spans="1:15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6" t="s">
        <v>109</v>
      </c>
      <c r="O167" s="17">
        <v>74395</v>
      </c>
    </row>
    <row r="168" spans="1:15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6" t="s">
        <v>112</v>
      </c>
      <c r="O168" s="17">
        <v>74395</v>
      </c>
    </row>
    <row r="169" spans="1:15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6" t="s">
        <v>115</v>
      </c>
      <c r="O169" s="17">
        <v>206105</v>
      </c>
    </row>
    <row r="170" spans="1:15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6" t="s">
        <v>118</v>
      </c>
      <c r="O170" s="17">
        <v>74395</v>
      </c>
    </row>
    <row r="171" spans="1:15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6" t="s">
        <v>121</v>
      </c>
      <c r="O171" s="17">
        <v>206105</v>
      </c>
    </row>
    <row r="172" spans="1:15" ht="12.75">
      <c r="A172" s="14"/>
      <c r="B172" s="14"/>
      <c r="C172" s="14"/>
      <c r="D172" s="14"/>
      <c r="E172" s="14"/>
      <c r="F172" s="14"/>
      <c r="G172" s="14"/>
      <c r="H172" s="14"/>
      <c r="I172" s="7" t="s">
        <v>45</v>
      </c>
      <c r="J172" s="7" t="s">
        <v>46</v>
      </c>
      <c r="K172" s="7" t="s">
        <v>47</v>
      </c>
      <c r="L172" s="7" t="s">
        <v>48</v>
      </c>
      <c r="M172" s="7" t="s">
        <v>49</v>
      </c>
      <c r="N172" s="7" t="s">
        <v>71</v>
      </c>
      <c r="O172" s="13">
        <v>1155400</v>
      </c>
    </row>
    <row r="173" spans="1:15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6" t="s">
        <v>74</v>
      </c>
      <c r="O173" s="17">
        <v>0</v>
      </c>
    </row>
    <row r="174" spans="1:15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6" t="s">
        <v>79</v>
      </c>
      <c r="O174" s="17">
        <v>0</v>
      </c>
    </row>
    <row r="175" spans="1:15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6" t="s">
        <v>82</v>
      </c>
      <c r="O175" s="17">
        <v>1155400</v>
      </c>
    </row>
    <row r="176" spans="1:15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6" t="s">
        <v>85</v>
      </c>
      <c r="O176" s="17">
        <v>0</v>
      </c>
    </row>
    <row r="177" spans="1:15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6" t="s">
        <v>88</v>
      </c>
      <c r="O177" s="17">
        <v>0</v>
      </c>
    </row>
    <row r="178" spans="1:15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6" t="s">
        <v>91</v>
      </c>
      <c r="O178" s="17">
        <v>805300</v>
      </c>
    </row>
    <row r="179" spans="1:15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6" t="s">
        <v>94</v>
      </c>
      <c r="O179" s="17">
        <v>0</v>
      </c>
    </row>
    <row r="180" spans="1:15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6" t="s">
        <v>97</v>
      </c>
      <c r="O180" s="17">
        <v>1960700</v>
      </c>
    </row>
    <row r="181" spans="1:15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6" t="s">
        <v>100</v>
      </c>
      <c r="O181" s="17">
        <v>0</v>
      </c>
    </row>
    <row r="182" spans="1:15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6" t="s">
        <v>103</v>
      </c>
      <c r="O182" s="17">
        <v>102899.98</v>
      </c>
    </row>
    <row r="183" spans="1:15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6" t="s">
        <v>106</v>
      </c>
      <c r="O183" s="17">
        <v>180509</v>
      </c>
    </row>
    <row r="184" spans="1:15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6" t="s">
        <v>109</v>
      </c>
      <c r="O184" s="17">
        <v>829830.95</v>
      </c>
    </row>
    <row r="185" spans="1:15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6" t="s">
        <v>112</v>
      </c>
      <c r="O185" s="17">
        <v>1113239.93</v>
      </c>
    </row>
    <row r="186" spans="1:15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6" t="s">
        <v>115</v>
      </c>
      <c r="O186" s="17">
        <v>847460.07</v>
      </c>
    </row>
    <row r="187" spans="1:15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6" t="s">
        <v>118</v>
      </c>
      <c r="O187" s="17">
        <v>829830.95</v>
      </c>
    </row>
    <row r="188" spans="1:15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6" t="s">
        <v>121</v>
      </c>
      <c r="O188" s="17">
        <v>1130869.05</v>
      </c>
    </row>
    <row r="189" spans="1:15" ht="12.75">
      <c r="A189" s="14"/>
      <c r="B189" s="14"/>
      <c r="C189" s="14"/>
      <c r="D189" s="14"/>
      <c r="E189" s="7" t="s">
        <v>65</v>
      </c>
      <c r="F189" s="7" t="s">
        <v>66</v>
      </c>
      <c r="G189" s="7" t="s">
        <v>30</v>
      </c>
      <c r="H189" s="7" t="s">
        <v>30</v>
      </c>
      <c r="I189" s="7" t="s">
        <v>37</v>
      </c>
      <c r="J189" s="7" t="s">
        <v>38</v>
      </c>
      <c r="K189" s="7" t="s">
        <v>67</v>
      </c>
      <c r="L189" s="7" t="s">
        <v>48</v>
      </c>
      <c r="M189" s="7" t="s">
        <v>68</v>
      </c>
      <c r="N189" s="7" t="s">
        <v>71</v>
      </c>
      <c r="O189" s="13">
        <v>645000</v>
      </c>
    </row>
    <row r="190" spans="1:15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6" t="s">
        <v>74</v>
      </c>
      <c r="O190" s="17">
        <v>0</v>
      </c>
    </row>
    <row r="191" spans="1:15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6" t="s">
        <v>79</v>
      </c>
      <c r="O191" s="17">
        <v>0</v>
      </c>
    </row>
    <row r="192" spans="1:15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6" t="s">
        <v>82</v>
      </c>
      <c r="O192" s="17">
        <v>645000</v>
      </c>
    </row>
    <row r="193" spans="1:15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6" t="s">
        <v>85</v>
      </c>
      <c r="O193" s="17">
        <v>0</v>
      </c>
    </row>
    <row r="194" spans="1:15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6" t="s">
        <v>88</v>
      </c>
      <c r="O194" s="17">
        <v>0</v>
      </c>
    </row>
    <row r="195" spans="1:15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6" t="s">
        <v>91</v>
      </c>
      <c r="O195" s="17">
        <v>0</v>
      </c>
    </row>
    <row r="196" spans="1:15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6" t="s">
        <v>94</v>
      </c>
      <c r="O196" s="17">
        <v>0</v>
      </c>
    </row>
    <row r="197" spans="1:15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6" t="s">
        <v>97</v>
      </c>
      <c r="O197" s="17">
        <v>645000</v>
      </c>
    </row>
    <row r="198" spans="1:15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6" t="s">
        <v>100</v>
      </c>
      <c r="O198" s="17">
        <v>0</v>
      </c>
    </row>
    <row r="199" spans="1:15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6" t="s">
        <v>103</v>
      </c>
      <c r="O199" s="17">
        <v>0</v>
      </c>
    </row>
    <row r="200" spans="1:15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6" t="s">
        <v>106</v>
      </c>
      <c r="O200" s="17">
        <v>0</v>
      </c>
    </row>
    <row r="201" spans="1:15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6" t="s">
        <v>109</v>
      </c>
      <c r="O201" s="17">
        <v>24800</v>
      </c>
    </row>
    <row r="202" spans="1:15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6" t="s">
        <v>112</v>
      </c>
      <c r="O202" s="17">
        <v>24800</v>
      </c>
    </row>
    <row r="203" spans="1:15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6" t="s">
        <v>115</v>
      </c>
      <c r="O203" s="17">
        <v>620200</v>
      </c>
    </row>
    <row r="204" spans="1:15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6" t="s">
        <v>118</v>
      </c>
      <c r="O204" s="17">
        <v>13800</v>
      </c>
    </row>
    <row r="205" spans="1:15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6" t="s">
        <v>121</v>
      </c>
      <c r="O205" s="17">
        <v>631200</v>
      </c>
    </row>
    <row r="206" spans="1:15" ht="12.75">
      <c r="A206" s="14"/>
      <c r="B206" s="14"/>
      <c r="C206" s="14"/>
      <c r="D206" s="14"/>
      <c r="E206" s="7" t="s">
        <v>50</v>
      </c>
      <c r="F206" s="7" t="s">
        <v>51</v>
      </c>
      <c r="G206" s="7" t="s">
        <v>30</v>
      </c>
      <c r="H206" s="7" t="s">
        <v>30</v>
      </c>
      <c r="I206" s="7" t="s">
        <v>37</v>
      </c>
      <c r="J206" s="7" t="s">
        <v>38</v>
      </c>
      <c r="K206" s="7" t="s">
        <v>52</v>
      </c>
      <c r="L206" s="7" t="s">
        <v>48</v>
      </c>
      <c r="M206" s="7" t="s">
        <v>53</v>
      </c>
      <c r="N206" s="7" t="s">
        <v>71</v>
      </c>
      <c r="O206" s="13">
        <v>60000</v>
      </c>
    </row>
    <row r="207" spans="1:15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6" t="s">
        <v>74</v>
      </c>
      <c r="O207" s="17">
        <v>0</v>
      </c>
    </row>
    <row r="208" spans="1:15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6" t="s">
        <v>79</v>
      </c>
      <c r="O208" s="17">
        <v>0</v>
      </c>
    </row>
    <row r="209" spans="1:15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6" t="s">
        <v>82</v>
      </c>
      <c r="O209" s="17">
        <v>60000</v>
      </c>
    </row>
    <row r="210" spans="1:15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6" t="s">
        <v>85</v>
      </c>
      <c r="O210" s="17">
        <v>0</v>
      </c>
    </row>
    <row r="211" spans="1:15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6" t="s">
        <v>88</v>
      </c>
      <c r="O211" s="17">
        <v>0</v>
      </c>
    </row>
    <row r="212" spans="1:15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6" t="s">
        <v>91</v>
      </c>
      <c r="O212" s="17">
        <v>0</v>
      </c>
    </row>
    <row r="213" spans="1:15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6" t="s">
        <v>94</v>
      </c>
      <c r="O213" s="17">
        <v>0</v>
      </c>
    </row>
    <row r="214" spans="1:15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6" t="s">
        <v>97</v>
      </c>
      <c r="O214" s="17">
        <v>60000</v>
      </c>
    </row>
    <row r="215" spans="1:15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6" t="s">
        <v>100</v>
      </c>
      <c r="O215" s="17">
        <v>0</v>
      </c>
    </row>
    <row r="216" spans="1:15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6" t="s">
        <v>103</v>
      </c>
      <c r="O216" s="17">
        <v>0</v>
      </c>
    </row>
    <row r="217" spans="1:15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6" t="s">
        <v>106</v>
      </c>
      <c r="O217" s="17">
        <v>0</v>
      </c>
    </row>
    <row r="218" spans="1:15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6" t="s">
        <v>109</v>
      </c>
      <c r="O218" s="17">
        <v>0</v>
      </c>
    </row>
    <row r="219" spans="1:15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6" t="s">
        <v>112</v>
      </c>
      <c r="O219" s="17">
        <v>0</v>
      </c>
    </row>
    <row r="220" spans="1:15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6" t="s">
        <v>115</v>
      </c>
      <c r="O220" s="17">
        <v>60000</v>
      </c>
    </row>
    <row r="221" spans="1:15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6" t="s">
        <v>118</v>
      </c>
      <c r="O221" s="17">
        <v>0</v>
      </c>
    </row>
    <row r="222" spans="1:15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6" t="s">
        <v>121</v>
      </c>
      <c r="O222" s="17">
        <v>60000</v>
      </c>
    </row>
    <row r="223" spans="1:15" ht="12.75">
      <c r="A223" s="14"/>
      <c r="B223" s="14"/>
      <c r="C223" s="14"/>
      <c r="D223" s="14"/>
      <c r="E223" s="7" t="s">
        <v>42</v>
      </c>
      <c r="F223" s="7" t="s">
        <v>36</v>
      </c>
      <c r="G223" s="7" t="s">
        <v>30</v>
      </c>
      <c r="H223" s="7" t="s">
        <v>30</v>
      </c>
      <c r="I223" s="7" t="s">
        <v>37</v>
      </c>
      <c r="J223" s="7" t="s">
        <v>38</v>
      </c>
      <c r="K223" s="7" t="s">
        <v>39</v>
      </c>
      <c r="L223" s="7" t="s">
        <v>40</v>
      </c>
      <c r="M223" s="7" t="s">
        <v>41</v>
      </c>
      <c r="N223" s="7" t="s">
        <v>71</v>
      </c>
      <c r="O223" s="13">
        <v>1100000</v>
      </c>
    </row>
    <row r="224" spans="1:15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6" t="s">
        <v>74</v>
      </c>
      <c r="O224" s="17">
        <v>0</v>
      </c>
    </row>
    <row r="225" spans="1:15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6" t="s">
        <v>79</v>
      </c>
      <c r="O225" s="17">
        <v>0</v>
      </c>
    </row>
    <row r="226" spans="1:15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6" t="s">
        <v>82</v>
      </c>
      <c r="O226" s="17">
        <v>1100000</v>
      </c>
    </row>
    <row r="227" spans="1:15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6" t="s">
        <v>85</v>
      </c>
      <c r="O227" s="17">
        <v>0</v>
      </c>
    </row>
    <row r="228" spans="1:15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6" t="s">
        <v>88</v>
      </c>
      <c r="O228" s="17">
        <v>0</v>
      </c>
    </row>
    <row r="229" spans="1:15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6" t="s">
        <v>91</v>
      </c>
      <c r="O229" s="17">
        <v>0</v>
      </c>
    </row>
    <row r="230" spans="1:15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6" t="s">
        <v>94</v>
      </c>
      <c r="O230" s="17">
        <v>0</v>
      </c>
    </row>
    <row r="231" spans="1:15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6" t="s">
        <v>97</v>
      </c>
      <c r="O231" s="17">
        <v>1100000</v>
      </c>
    </row>
    <row r="232" spans="1:15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6" t="s">
        <v>100</v>
      </c>
      <c r="O232" s="17">
        <v>0</v>
      </c>
    </row>
    <row r="233" spans="1:15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6" t="s">
        <v>103</v>
      </c>
      <c r="O233" s="17">
        <v>0</v>
      </c>
    </row>
    <row r="234" spans="1:15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6" t="s">
        <v>106</v>
      </c>
      <c r="O234" s="17">
        <v>0</v>
      </c>
    </row>
    <row r="235" spans="1:15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6" t="s">
        <v>109</v>
      </c>
      <c r="O235" s="17">
        <v>39099</v>
      </c>
    </row>
    <row r="236" spans="1:15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6" t="s">
        <v>112</v>
      </c>
      <c r="O236" s="17">
        <v>39099</v>
      </c>
    </row>
    <row r="237" spans="1:15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6" t="s">
        <v>115</v>
      </c>
      <c r="O237" s="17">
        <v>1060901</v>
      </c>
    </row>
    <row r="238" spans="1:15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6" t="s">
        <v>118</v>
      </c>
      <c r="O238" s="17">
        <v>33200</v>
      </c>
    </row>
    <row r="239" spans="1:15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6" t="s">
        <v>121</v>
      </c>
      <c r="O239" s="17">
        <v>1066800</v>
      </c>
    </row>
    <row r="240" spans="1:15" ht="12.75">
      <c r="A240" s="7" t="s">
        <v>75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3">
        <v>21472200</v>
      </c>
    </row>
    <row r="241" spans="1:15" ht="12.75">
      <c r="A241" s="7" t="s">
        <v>76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3">
        <v>0</v>
      </c>
    </row>
    <row r="242" spans="1:15" ht="12.75">
      <c r="A242" s="7" t="s">
        <v>80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3">
        <v>0</v>
      </c>
    </row>
    <row r="243" spans="1:15" ht="12.75">
      <c r="A243" s="7" t="s">
        <v>83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3">
        <v>21472200</v>
      </c>
    </row>
    <row r="244" spans="1:15" ht="12.75">
      <c r="A244" s="7" t="s">
        <v>86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3">
        <v>388000</v>
      </c>
    </row>
    <row r="245" spans="1:15" ht="12.75">
      <c r="A245" s="7" t="s">
        <v>89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3">
        <v>0</v>
      </c>
    </row>
    <row r="246" spans="1:15" ht="12.75">
      <c r="A246" s="7" t="s">
        <v>92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3">
        <v>1367670</v>
      </c>
    </row>
    <row r="247" spans="1:15" ht="12.75">
      <c r="A247" s="7" t="s">
        <v>95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3">
        <v>1523462</v>
      </c>
    </row>
    <row r="248" spans="1:15" ht="12.75">
      <c r="A248" s="7" t="s">
        <v>98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3">
        <v>21704408</v>
      </c>
    </row>
    <row r="249" spans="1:15" ht="12.75">
      <c r="A249" s="7" t="s">
        <v>101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3">
        <v>382000</v>
      </c>
    </row>
    <row r="250" spans="1:15" ht="12.75">
      <c r="A250" s="7" t="s">
        <v>104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3">
        <v>247374.89999999997</v>
      </c>
    </row>
    <row r="251" spans="1:15" ht="12.75">
      <c r="A251" s="7" t="s">
        <v>107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3">
        <v>395580.61</v>
      </c>
    </row>
    <row r="252" spans="1:15" ht="12.75">
      <c r="A252" s="7" t="s">
        <v>110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3">
        <v>5423370.350000001</v>
      </c>
    </row>
    <row r="253" spans="1:15" ht="12.75">
      <c r="A253" s="7" t="s">
        <v>113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3">
        <v>6448325.859999999</v>
      </c>
    </row>
    <row r="254" spans="1:15" ht="12.75">
      <c r="A254" s="7" t="s">
        <v>116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3">
        <v>15256082.14</v>
      </c>
    </row>
    <row r="255" spans="1:15" ht="12.75">
      <c r="A255" s="7" t="s">
        <v>119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3">
        <v>5261104.7</v>
      </c>
    </row>
    <row r="256" spans="1:15" ht="12.75">
      <c r="A256" s="7" t="s">
        <v>122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3">
        <v>16443303.3</v>
      </c>
    </row>
    <row r="257" spans="1:15" ht="12.75">
      <c r="A257" s="7" t="s">
        <v>77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3">
        <v>21472200</v>
      </c>
    </row>
    <row r="258" spans="1:15" ht="12.75">
      <c r="A258" s="7" t="s">
        <v>78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3">
        <v>0</v>
      </c>
    </row>
    <row r="259" spans="1:15" ht="12.75">
      <c r="A259" s="7" t="s">
        <v>81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3">
        <v>0</v>
      </c>
    </row>
    <row r="260" spans="1:15" ht="12.75">
      <c r="A260" s="7" t="s">
        <v>84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3">
        <v>21472200</v>
      </c>
    </row>
    <row r="261" spans="1:15" ht="12.75">
      <c r="A261" s="7" t="s">
        <v>87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3">
        <v>388000</v>
      </c>
    </row>
    <row r="262" spans="1:15" ht="12.75">
      <c r="A262" s="7" t="s">
        <v>90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3">
        <v>0</v>
      </c>
    </row>
    <row r="263" spans="1:15" ht="12.75">
      <c r="A263" s="7" t="s">
        <v>93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3">
        <v>1367670</v>
      </c>
    </row>
    <row r="264" spans="1:15" ht="12.75">
      <c r="A264" s="7" t="s">
        <v>96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3">
        <v>1523462</v>
      </c>
    </row>
    <row r="265" spans="1:15" ht="12.75">
      <c r="A265" s="7" t="s">
        <v>99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3">
        <v>21704408</v>
      </c>
    </row>
    <row r="266" spans="1:15" ht="12.75">
      <c r="A266" s="7" t="s">
        <v>102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3">
        <v>382000</v>
      </c>
    </row>
    <row r="267" spans="1:15" ht="12.75">
      <c r="A267" s="7" t="s">
        <v>105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3">
        <v>247374.89999999997</v>
      </c>
    </row>
    <row r="268" spans="1:15" ht="12.75">
      <c r="A268" s="7" t="s">
        <v>108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3">
        <v>395580.61</v>
      </c>
    </row>
    <row r="269" spans="1:15" ht="12.75">
      <c r="A269" s="7" t="s">
        <v>111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3">
        <v>5423370.350000001</v>
      </c>
    </row>
    <row r="270" spans="1:15" ht="12.75">
      <c r="A270" s="7" t="s">
        <v>114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3">
        <v>6448325.859999999</v>
      </c>
    </row>
    <row r="271" spans="1:15" ht="12.75">
      <c r="A271" s="7" t="s">
        <v>117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3">
        <v>15256082.14</v>
      </c>
    </row>
    <row r="272" spans="1:15" ht="12.75">
      <c r="A272" s="7" t="s">
        <v>120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3">
        <v>5261104.7</v>
      </c>
    </row>
    <row r="273" spans="1:15" ht="12.75">
      <c r="A273" s="9" t="s">
        <v>123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5">
        <v>16443303.3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4" t="s">
        <v>30</v>
      </c>
      <c r="B2" s="4" t="s">
        <v>30</v>
      </c>
      <c r="C2" s="4" t="s">
        <v>31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4" t="s">
        <v>30</v>
      </c>
      <c r="K2" s="5">
        <v>21472200</v>
      </c>
      <c r="L2" s="6">
        <v>0</v>
      </c>
      <c r="M2" s="6">
        <v>0</v>
      </c>
      <c r="N2" s="5">
        <v>21472200</v>
      </c>
      <c r="O2" s="5">
        <v>388000</v>
      </c>
      <c r="P2" s="6">
        <v>0</v>
      </c>
      <c r="Q2" s="5">
        <v>1367670</v>
      </c>
      <c r="R2" s="5">
        <v>1523462</v>
      </c>
      <c r="S2" s="5">
        <v>21704408</v>
      </c>
      <c r="T2" s="5">
        <v>382000</v>
      </c>
      <c r="U2" s="5">
        <v>247374.9</v>
      </c>
      <c r="V2" s="5">
        <v>395580.61</v>
      </c>
      <c r="W2" s="5">
        <v>5423370.35</v>
      </c>
      <c r="X2" s="5">
        <v>6448325.86</v>
      </c>
      <c r="Y2" s="5">
        <v>15256082.14</v>
      </c>
      <c r="Z2" s="5">
        <v>5261104.7</v>
      </c>
      <c r="AA2" s="5">
        <v>16443303.3</v>
      </c>
      <c r="AB2" s="4" t="s">
        <v>30</v>
      </c>
      <c r="AC2" s="4" t="s">
        <v>30</v>
      </c>
      <c r="AD2" s="4" t="s">
        <v>30</v>
      </c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D17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swu63com01</cp:lastModifiedBy>
  <cp:lastPrinted>2024-03-20T18:43:59Z</cp:lastPrinted>
  <dcterms:created xsi:type="dcterms:W3CDTF">1999-10-28T06:58:38Z</dcterms:created>
  <dcterms:modified xsi:type="dcterms:W3CDTF">2024-03-20T18:44:12Z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